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2025. godina\"/>
    </mc:Choice>
  </mc:AlternateContent>
  <bookViews>
    <workbookView xWindow="0" yWindow="0" windowWidth="28800" windowHeight="12210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A77" i="1" l="1" a="1"/>
  <c r="A77" i="1" s="1"/>
  <c r="B77" i="1" a="1"/>
  <c r="B77" i="1" s="1"/>
  <c r="C77" i="1" a="1"/>
  <c r="C77" i="1" s="1"/>
  <c r="E77" i="1" l="1"/>
  <c r="B12" i="1" l="1" a="1"/>
  <c r="B12" i="1" s="1"/>
  <c r="C12" i="1" a="1"/>
  <c r="C12" i="1" s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</calcChain>
</file>

<file path=xl/sharedStrings.xml><?xml version="1.0" encoding="utf-8"?>
<sst xmlns="http://schemas.openxmlformats.org/spreadsheetml/2006/main" count="217" uniqueCount="72">
  <si>
    <t>Iznos</t>
  </si>
  <si>
    <t>ZAGREB</t>
  </si>
  <si>
    <t>OSIJEK</t>
  </si>
  <si>
    <t>VELIKA GORICA</t>
  </si>
  <si>
    <t>ZAPOSLENICI</t>
  </si>
  <si>
    <t>UKUPNO</t>
  </si>
  <si>
    <t>HRVATSKI TELEKOM D.D.</t>
  </si>
  <si>
    <t>HEP-OPSKRBA D.O.O.</t>
  </si>
  <si>
    <t>Naziv primatelja</t>
  </si>
  <si>
    <t>OIB primatelja</t>
  </si>
  <si>
    <t>Sjedište primatelja</t>
  </si>
  <si>
    <t>Vrsta rashoda i izdatka</t>
  </si>
  <si>
    <t>3121 DOPRINOS NA BRUTO</t>
  </si>
  <si>
    <t>3238 RAČUNALNE USLUGE</t>
  </si>
  <si>
    <t>Naziv ustanove: Osnovna škola Vladimira Nazora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</si>
  <si>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</si>
  <si>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</si>
  <si>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</si>
  <si>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</si>
  <si>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OROSLAVLJE</t>
  </si>
  <si>
    <t>SLATINA</t>
  </si>
  <si>
    <t>KOPRIVNICA</t>
  </si>
  <si>
    <t>Telefonski broj: 033/400-397</t>
  </si>
  <si>
    <t>3222 NAMIRNICE</t>
  </si>
  <si>
    <t>3211 SLUŽBENA PUTOVANJA</t>
  </si>
  <si>
    <t>DRŽAVNI PRORAČUN</t>
  </si>
  <si>
    <t>3299 OSTALI NESPOMENUTI RASHODI POSLOVANJA</t>
  </si>
  <si>
    <t>3234 KOMUNALNE USLUGE - OPSKRBA VODOM</t>
  </si>
  <si>
    <t>INSPEKTA D.O.O.</t>
  </si>
  <si>
    <t>3232 OSTALE USLUGE TEKUĆEG I INVESTICIJSKOG ODRŽAVANJA - ZAŠTITA NA RADU</t>
  </si>
  <si>
    <t>LEDO PLUS D.O.O.</t>
  </si>
  <si>
    <t>PODRAVKA D.D.</t>
  </si>
  <si>
    <t>SLAVONICA D.O.O.</t>
  </si>
  <si>
    <t>3222 NAMIRNICE - MESO</t>
  </si>
  <si>
    <t>3222 NAMIRNICE - KRUH I PEKARSKI PROIZVODI</t>
  </si>
  <si>
    <t>PEKARA PECO D.O.O.</t>
  </si>
  <si>
    <t>KOMRAD D.O.O.</t>
  </si>
  <si>
    <t>KTC D.D.</t>
  </si>
  <si>
    <t>HEP-PLIN D.O.O.</t>
  </si>
  <si>
    <t>3223 ENERGIJA - PLIN</t>
  </si>
  <si>
    <t>3223 ENERGIJA - EL. ENERGIJA</t>
  </si>
  <si>
    <t xml:space="preserve">3222 NAMIRNICE </t>
  </si>
  <si>
    <t>NTL D.O.O.</t>
  </si>
  <si>
    <t>SESVETE</t>
  </si>
  <si>
    <t>EKO-FLOR PLUS D.O.O.</t>
  </si>
  <si>
    <t>3234 KOMUNALNE USLUGE - ODVOZ SMEĆA</t>
  </si>
  <si>
    <t>HP- HRVATSKA POŠTA D.D.</t>
  </si>
  <si>
    <t>3231 USLUGE TELEFONA, POŠTE I INTERNETA - POŠTA</t>
  </si>
  <si>
    <t>3231 USLUGE TELEFONA, POŠTE I INTERNETA - TELEFON</t>
  </si>
  <si>
    <t>FINA</t>
  </si>
  <si>
    <t>3232 OSTALE USLUGE TEKUĆEG I INVESTICIJSKOG ODRŽAVANJA - SERVIS DIZALA</t>
  </si>
  <si>
    <t>VIROVITICA</t>
  </si>
  <si>
    <t>DIZALA ĐURČEVIĆ D.O.O.</t>
  </si>
  <si>
    <t>HRVATSKA POŠTA D.D.</t>
  </si>
  <si>
    <t>BRIIT D.O.O.</t>
  </si>
  <si>
    <t>ORAHOVICA</t>
  </si>
  <si>
    <t>3224 MATERIJAL I DIJELOVI ZA TEKUĆE I INVESTICIJSKO ODRŽAVANJE</t>
  </si>
  <si>
    <t>NOVA BUKOVICA</t>
  </si>
  <si>
    <t>RU-DA BUKOVICA</t>
  </si>
  <si>
    <t>3223 ENERGIJA - GORIVO</t>
  </si>
  <si>
    <t>INA D.D.</t>
  </si>
  <si>
    <t xml:space="preserve"> 3239 OSTALE USLUGE - GRAFIČKE USLUGE</t>
  </si>
  <si>
    <t>GRAFOPROJEKT</t>
  </si>
  <si>
    <t>3239 OSTALE USLUGE - GRAFIČKE USLUGE</t>
  </si>
  <si>
    <t>ROLO SPECT D.O.O.</t>
  </si>
  <si>
    <t>3221 UREDSKI I MATERIJALNI TROŠKOVI</t>
  </si>
  <si>
    <t>INFORMACIJA O TROŠENJU SREDSTAVA ZA LIPANJ 2025.g.</t>
  </si>
  <si>
    <t>3111 BRUTO PLAĆE ZA REDOVAN RAD  ZA 6/25</t>
  </si>
  <si>
    <t>3113 PLAĆE ZA PREKOVREMENI RAD 6/25</t>
  </si>
  <si>
    <t>3114 PLAĆE ZA POSEBNE UVJETE RADA 6/25</t>
  </si>
  <si>
    <t>3212 PRIJEVOZ ZA 6/25</t>
  </si>
  <si>
    <t>3295 NOVČANA NAKNADA POSLODAVCA ZBOG NEZAPOŠLJAVANJA OSOBA S INVALIDITETOM ZA 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</si>
</sst>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8" fillId="2" borderId="0" xfId="0" applyFont="1" applyFill="1" applyAlignment="1">
      <alignment horizontal="center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78" dataDxfId="16" totalsRowDxfId="15">
  <autoFilter ref="A6:E7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" totalsRowDxfId="13">
      <calculatedColumnFormula array="1">IFERROR(INDEX(#REF!,SMALL(IF(#REF!=rngInvoice,ROW(#REF!)-ROW(#REF!)), ROW(1:1)), MATCH($A$6,#REF!, 0)),"")</calculatedColumnFormula>
    </tableColumn>
    <tableColumn id="8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" totalsRowDxfId="7"/>
    <tableColumn id="11" name="Iznos" totalsRowFunction="count" dataDxfId="6" totalsRowDxfId="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88"/>
  <sheetViews>
    <sheetView showGridLines="0" tabSelected="1" zoomScale="80" zoomScaleNormal="80" workbookViewId="0">
      <selection activeCell="D14" sqref="D14"/>
    </sheetView>
  </sheetViews>
  <sheetFormatPr defaultColWidth="9" defaultRowHeight="33.950000000000003" customHeight="1" x14ac:dyDescent="0.25"/>
  <cols>
    <col min="1" max="1" width="40.85546875" style="8" customWidth="1"/>
    <col min="2" max="2" width="24.7109375" style="8" customWidth="1"/>
    <col min="3" max="3" width="27.5703125" style="8" customWidth="1"/>
    <col min="4" max="4" width="55.8554687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9.45" customHeight="1" thickBot="1" x14ac:dyDescent="0.3">
      <c r="A1" s="32" t="s">
        <v>14</v>
      </c>
      <c r="B1" s="32"/>
      <c r="C1" s="32"/>
      <c r="D1" s="32"/>
      <c r="E1" s="32"/>
      <c r="F1" s="3"/>
    </row>
    <row r="2" spans="1:7" ht="45" customHeight="1" thickTop="1" x14ac:dyDescent="0.25">
      <c r="A2" s="33" t="s">
        <v>15</v>
      </c>
      <c r="B2" s="33"/>
      <c r="C2" s="21" t="s">
        <v>22</v>
      </c>
      <c r="D2" s="35" t="s">
        <v>17</v>
      </c>
      <c r="E2" s="35"/>
      <c r="F2" s="4"/>
    </row>
    <row r="3" spans="1:7" ht="45" customHeight="1" x14ac:dyDescent="0.25">
      <c r="A3" s="34" t="s">
        <v>16</v>
      </c>
      <c r="B3" s="34"/>
      <c r="C3" s="22"/>
      <c r="D3" s="36" t="s">
        <v>18</v>
      </c>
      <c r="E3" s="36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31" t="s">
        <v>66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  <c r="G6" s="25"/>
    </row>
    <row r="7" spans="1:7" s="2" customFormat="1" ht="26.45" customHeight="1" x14ac:dyDescent="0.25">
      <c r="A7" s="7" t="s">
        <v>4</v>
      </c>
      <c r="B7" s="27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8" t="s">
        <v>67</v>
      </c>
      <c r="E7" s="11">
        <v>49452.33</v>
      </c>
      <c r="G7" s="25"/>
    </row>
    <row r="8" spans="1:7" s="2" customFormat="1" ht="27" customHeight="1" x14ac:dyDescent="0.25">
      <c r="A8" s="7" t="s">
        <v>4</v>
      </c>
      <c r="B8" s="23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8" t="s">
        <v>68</v>
      </c>
      <c r="E8" s="11">
        <v>260.08999999999997</v>
      </c>
      <c r="G8" s="25"/>
    </row>
    <row r="9" spans="1:7" s="2" customFormat="1" ht="27.6" customHeight="1" x14ac:dyDescent="0.25">
      <c r="A9" s="7" t="s">
        <v>4</v>
      </c>
      <c r="B9" s="27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8" t="s">
        <v>69</v>
      </c>
      <c r="E9" s="11">
        <v>434.01</v>
      </c>
      <c r="G9" s="25"/>
    </row>
    <row r="10" spans="1:7" s="2" customFormat="1" ht="28.5" customHeight="1" x14ac:dyDescent="0.25">
      <c r="A10" s="7" t="s">
        <v>4</v>
      </c>
      <c r="B10" s="23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8" t="s">
        <v>70</v>
      </c>
      <c r="E10" s="11">
        <v>2087.09</v>
      </c>
      <c r="G10" s="25"/>
    </row>
    <row r="11" spans="1:7" s="2" customFormat="1" ht="28.5" customHeight="1" x14ac:dyDescent="0.25">
      <c r="A11" s="7" t="s">
        <v>4</v>
      </c>
      <c r="B11" s="27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8" t="s">
        <v>12</v>
      </c>
      <c r="E11" s="11">
        <v>8207.41</v>
      </c>
      <c r="G11" s="25"/>
    </row>
    <row r="12" spans="1:7" s="2" customFormat="1" ht="28.5" customHeight="1" x14ac:dyDescent="0.25">
      <c r="A12" s="7" t="s">
        <v>4</v>
      </c>
      <c r="B12" s="14" t="str">
        <f t="array" ref="B12">IFERROR(INDEX(#REF!,SMALL(IF(#REF!=rngInvoice,ROW(#REF!)-ROW(#REF!)), ROW(7:7)), MATCH($B$6,#REF!, 0)),"")</f>
        <v/>
      </c>
      <c r="C12" s="5" t="str">
        <f t="array" ref="C12">IFERROR(INDEX(#REF!,SMALL(IF(#REF!=rngInvoice,ROW(#REF!)-ROW(#REF!)), ROW(7:7)), MATCH($C$6,#REF!, 0)),"")</f>
        <v/>
      </c>
      <c r="D12" s="28" t="s">
        <v>24</v>
      </c>
      <c r="E12" s="11">
        <v>996.4</v>
      </c>
      <c r="G12" s="25"/>
    </row>
    <row r="13" spans="1:7" s="2" customFormat="1" ht="45" customHeight="1" x14ac:dyDescent="0.25">
      <c r="A13" s="7" t="s">
        <v>25</v>
      </c>
      <c r="B13" s="14">
        <v>18683136487</v>
      </c>
      <c r="C13" s="5" t="s">
        <v>1</v>
      </c>
      <c r="D13" s="28" t="s">
        <v>71</v>
      </c>
      <c r="E13" s="11">
        <v>194</v>
      </c>
      <c r="G13" s="25"/>
    </row>
    <row r="14" spans="1:7" s="2" customFormat="1" ht="28.5" customHeight="1" x14ac:dyDescent="0.25">
      <c r="A14" s="7" t="s">
        <v>49</v>
      </c>
      <c r="B14" s="14">
        <v>85821130368</v>
      </c>
      <c r="C14" s="5" t="s">
        <v>1</v>
      </c>
      <c r="D14" s="28" t="s">
        <v>13</v>
      </c>
      <c r="E14" s="11">
        <v>1.66</v>
      </c>
      <c r="G14" s="25"/>
    </row>
    <row r="15" spans="1:7" s="2" customFormat="1" ht="28.5" customHeight="1" x14ac:dyDescent="0.25">
      <c r="A15" s="7" t="s">
        <v>44</v>
      </c>
      <c r="B15" s="14">
        <v>50730247993</v>
      </c>
      <c r="C15" s="5" t="s">
        <v>19</v>
      </c>
      <c r="D15" s="28" t="s">
        <v>45</v>
      </c>
      <c r="E15" s="11">
        <v>51.31</v>
      </c>
      <c r="G15" s="25"/>
    </row>
    <row r="16" spans="1:7" s="2" customFormat="1" ht="28.5" customHeight="1" x14ac:dyDescent="0.25">
      <c r="A16" s="7" t="s">
        <v>44</v>
      </c>
      <c r="B16" s="14">
        <v>50730247993</v>
      </c>
      <c r="C16" s="5" t="s">
        <v>19</v>
      </c>
      <c r="D16" s="28" t="s">
        <v>45</v>
      </c>
      <c r="E16" s="11">
        <v>15.55</v>
      </c>
      <c r="G16" s="25"/>
    </row>
    <row r="17" spans="1:7" s="2" customFormat="1" ht="33" customHeight="1" x14ac:dyDescent="0.25">
      <c r="A17" s="13" t="s">
        <v>36</v>
      </c>
      <c r="B17" s="14">
        <v>96537643037</v>
      </c>
      <c r="C17" s="5" t="s">
        <v>20</v>
      </c>
      <c r="D17" s="28" t="s">
        <v>27</v>
      </c>
      <c r="E17" s="11">
        <v>4.6100000000000003</v>
      </c>
      <c r="G17" s="25"/>
    </row>
    <row r="18" spans="1:7" s="2" customFormat="1" ht="30.95" customHeight="1" x14ac:dyDescent="0.25">
      <c r="A18" s="7" t="s">
        <v>36</v>
      </c>
      <c r="B18" s="20">
        <v>96537643037</v>
      </c>
      <c r="C18" s="5" t="s">
        <v>20</v>
      </c>
      <c r="D18" s="28" t="s">
        <v>27</v>
      </c>
      <c r="E18" s="11">
        <v>22.13</v>
      </c>
      <c r="G18" s="25"/>
    </row>
    <row r="19" spans="1:7" s="2" customFormat="1" ht="38.25" customHeight="1" x14ac:dyDescent="0.25">
      <c r="A19" s="7" t="s">
        <v>52</v>
      </c>
      <c r="B19" s="14">
        <v>55659871784</v>
      </c>
      <c r="C19" s="5" t="s">
        <v>51</v>
      </c>
      <c r="D19" s="28" t="s">
        <v>50</v>
      </c>
      <c r="E19" s="11">
        <v>67.5</v>
      </c>
      <c r="G19" s="25"/>
    </row>
    <row r="20" spans="1:7" s="2" customFormat="1" ht="33" customHeight="1" x14ac:dyDescent="0.25">
      <c r="A20" s="7" t="s">
        <v>53</v>
      </c>
      <c r="B20" s="20">
        <v>87311810356</v>
      </c>
      <c r="C20" s="5" t="s">
        <v>3</v>
      </c>
      <c r="D20" s="28" t="s">
        <v>47</v>
      </c>
      <c r="E20" s="11">
        <v>22.67</v>
      </c>
      <c r="G20" s="25"/>
    </row>
    <row r="21" spans="1:7" s="2" customFormat="1" ht="32.450000000000003" customHeight="1" x14ac:dyDescent="0.25">
      <c r="A21" s="7" t="s">
        <v>6</v>
      </c>
      <c r="B21" s="14">
        <v>81793146560</v>
      </c>
      <c r="C21" s="5" t="s">
        <v>1</v>
      </c>
      <c r="D21" s="28" t="s">
        <v>48</v>
      </c>
      <c r="E21" s="11">
        <v>70.55</v>
      </c>
      <c r="G21" s="25"/>
    </row>
    <row r="22" spans="1:7" s="2" customFormat="1" ht="32.450000000000003" customHeight="1" x14ac:dyDescent="0.25">
      <c r="A22" s="7" t="s">
        <v>54</v>
      </c>
      <c r="B22" s="14">
        <v>49817034926</v>
      </c>
      <c r="C22" s="5" t="s">
        <v>55</v>
      </c>
      <c r="D22" s="28" t="s">
        <v>56</v>
      </c>
      <c r="E22" s="11">
        <v>2.25</v>
      </c>
      <c r="G22" s="25"/>
    </row>
    <row r="23" spans="1:7" s="2" customFormat="1" ht="39" customHeight="1" x14ac:dyDescent="0.25">
      <c r="A23" s="7" t="s">
        <v>58</v>
      </c>
      <c r="B23" s="20">
        <v>32185731302</v>
      </c>
      <c r="C23" s="5" t="s">
        <v>57</v>
      </c>
      <c r="D23" s="28" t="s">
        <v>56</v>
      </c>
      <c r="E23" s="11">
        <v>38.44</v>
      </c>
      <c r="G23" s="25"/>
    </row>
    <row r="24" spans="1:7" s="2" customFormat="1" ht="32.450000000000003" customHeight="1" x14ac:dyDescent="0.25">
      <c r="A24" s="7" t="s">
        <v>28</v>
      </c>
      <c r="B24" s="14">
        <v>94111057103</v>
      </c>
      <c r="C24" s="5" t="s">
        <v>2</v>
      </c>
      <c r="D24" s="28" t="s">
        <v>29</v>
      </c>
      <c r="E24" s="11">
        <v>125</v>
      </c>
      <c r="G24" s="25"/>
    </row>
    <row r="25" spans="1:7" s="2" customFormat="1" ht="35.1" customHeight="1" x14ac:dyDescent="0.25">
      <c r="A25" s="7" t="s">
        <v>60</v>
      </c>
      <c r="B25" s="20">
        <v>27759560625</v>
      </c>
      <c r="C25" s="5" t="s">
        <v>1</v>
      </c>
      <c r="D25" s="28" t="s">
        <v>59</v>
      </c>
      <c r="E25" s="11">
        <v>52.85</v>
      </c>
      <c r="G25" s="25"/>
    </row>
    <row r="26" spans="1:7" s="2" customFormat="1" ht="35.25" customHeight="1" x14ac:dyDescent="0.25">
      <c r="A26" s="7" t="s">
        <v>38</v>
      </c>
      <c r="B26" s="14">
        <v>41317489366</v>
      </c>
      <c r="C26" s="5" t="s">
        <v>2</v>
      </c>
      <c r="D26" s="28" t="s">
        <v>39</v>
      </c>
      <c r="E26" s="11">
        <v>256.45999999999998</v>
      </c>
      <c r="G26" s="25"/>
    </row>
    <row r="27" spans="1:7" s="2" customFormat="1" ht="31.5" customHeight="1" x14ac:dyDescent="0.25">
      <c r="A27" s="7" t="s">
        <v>38</v>
      </c>
      <c r="B27" s="20">
        <v>41317489366</v>
      </c>
      <c r="C27" s="5" t="s">
        <v>2</v>
      </c>
      <c r="D27" s="28" t="s">
        <v>39</v>
      </c>
      <c r="E27" s="11">
        <v>82.96</v>
      </c>
      <c r="G27" s="25"/>
    </row>
    <row r="28" spans="1:7" s="2" customFormat="1" ht="32.1" customHeight="1" x14ac:dyDescent="0.25">
      <c r="A28" s="7" t="s">
        <v>7</v>
      </c>
      <c r="B28" s="10">
        <v>63073332379</v>
      </c>
      <c r="C28" s="5" t="s">
        <v>1</v>
      </c>
      <c r="D28" s="28" t="s">
        <v>40</v>
      </c>
      <c r="E28" s="11">
        <v>263.61</v>
      </c>
      <c r="G28" s="25"/>
    </row>
    <row r="29" spans="1:7" s="2" customFormat="1" ht="39.75" customHeight="1" x14ac:dyDescent="0.25">
      <c r="A29" s="7" t="s">
        <v>44</v>
      </c>
      <c r="B29" s="10">
        <v>50730247993</v>
      </c>
      <c r="C29" s="5" t="s">
        <v>19</v>
      </c>
      <c r="D29" s="28" t="s">
        <v>45</v>
      </c>
      <c r="E29" s="11">
        <v>51.31</v>
      </c>
      <c r="G29" s="25"/>
    </row>
    <row r="30" spans="1:7" s="2" customFormat="1" ht="33.75" customHeight="1" x14ac:dyDescent="0.25">
      <c r="A30" s="7" t="s">
        <v>44</v>
      </c>
      <c r="B30" s="10">
        <v>50730247993</v>
      </c>
      <c r="C30" s="5" t="s">
        <v>19</v>
      </c>
      <c r="D30" s="28" t="s">
        <v>45</v>
      </c>
      <c r="E30" s="11">
        <v>5.57</v>
      </c>
      <c r="G30" s="25"/>
    </row>
    <row r="31" spans="1:7" s="2" customFormat="1" ht="33.75" customHeight="1" x14ac:dyDescent="0.25">
      <c r="A31" s="7" t="s">
        <v>36</v>
      </c>
      <c r="B31" s="10">
        <v>96537643037</v>
      </c>
      <c r="C31" s="5" t="s">
        <v>20</v>
      </c>
      <c r="D31" s="28" t="s">
        <v>27</v>
      </c>
      <c r="E31" s="11">
        <v>4.6100000000000003</v>
      </c>
      <c r="G31" s="25"/>
    </row>
    <row r="32" spans="1:7" s="2" customFormat="1" ht="33.75" customHeight="1" x14ac:dyDescent="0.25">
      <c r="A32" s="7" t="s">
        <v>36</v>
      </c>
      <c r="B32" s="10">
        <v>96537643037</v>
      </c>
      <c r="C32" s="5" t="s">
        <v>20</v>
      </c>
      <c r="D32" s="28" t="s">
        <v>27</v>
      </c>
      <c r="E32" s="11">
        <v>23.58</v>
      </c>
      <c r="G32" s="25"/>
    </row>
    <row r="33" spans="1:7" s="2" customFormat="1" ht="33" customHeight="1" x14ac:dyDescent="0.25">
      <c r="A33" s="7" t="s">
        <v>46</v>
      </c>
      <c r="B33" s="10">
        <v>87311810356</v>
      </c>
      <c r="C33" s="5" t="s">
        <v>3</v>
      </c>
      <c r="D33" s="28" t="s">
        <v>47</v>
      </c>
      <c r="E33" s="11">
        <v>31.28</v>
      </c>
      <c r="G33" s="25"/>
    </row>
    <row r="34" spans="1:7" s="2" customFormat="1" ht="33.950000000000003" customHeight="1" x14ac:dyDescent="0.25">
      <c r="A34" s="7" t="s">
        <v>6</v>
      </c>
      <c r="B34" s="10">
        <v>81793146560</v>
      </c>
      <c r="C34" s="5" t="s">
        <v>1</v>
      </c>
      <c r="D34" s="29" t="s">
        <v>48</v>
      </c>
      <c r="E34" s="11">
        <v>70.55</v>
      </c>
      <c r="G34" s="25"/>
    </row>
    <row r="35" spans="1:7" s="2" customFormat="1" ht="33.950000000000003" customHeight="1" x14ac:dyDescent="0.25">
      <c r="A35" s="7" t="s">
        <v>28</v>
      </c>
      <c r="B35" s="10">
        <v>94111057103</v>
      </c>
      <c r="C35" s="5" t="s">
        <v>2</v>
      </c>
      <c r="D35" s="28" t="s">
        <v>29</v>
      </c>
      <c r="E35" s="11">
        <v>125</v>
      </c>
      <c r="G35" s="25"/>
    </row>
    <row r="36" spans="1:7" s="2" customFormat="1" ht="33.950000000000003" customHeight="1" x14ac:dyDescent="0.25">
      <c r="A36" s="7" t="s">
        <v>38</v>
      </c>
      <c r="B36" s="10">
        <v>41317489366</v>
      </c>
      <c r="C36" s="5" t="s">
        <v>2</v>
      </c>
      <c r="D36" s="28" t="s">
        <v>39</v>
      </c>
      <c r="E36" s="11">
        <v>834.95</v>
      </c>
      <c r="G36" s="25"/>
    </row>
    <row r="37" spans="1:7" s="2" customFormat="1" ht="42.75" customHeight="1" x14ac:dyDescent="0.25">
      <c r="A37" s="13" t="s">
        <v>38</v>
      </c>
      <c r="B37" s="10">
        <v>41317489366</v>
      </c>
      <c r="C37" s="5" t="s">
        <v>2</v>
      </c>
      <c r="D37" s="28" t="s">
        <v>39</v>
      </c>
      <c r="E37" s="11">
        <v>298.99</v>
      </c>
      <c r="G37" s="25"/>
    </row>
    <row r="38" spans="1:7" s="2" customFormat="1" ht="33.950000000000003" customHeight="1" x14ac:dyDescent="0.25">
      <c r="A38" s="7" t="s">
        <v>7</v>
      </c>
      <c r="B38" s="10">
        <v>63073332379</v>
      </c>
      <c r="C38" s="5" t="s">
        <v>1</v>
      </c>
      <c r="D38" s="28" t="s">
        <v>40</v>
      </c>
      <c r="E38" s="11">
        <v>286.8</v>
      </c>
      <c r="G38" s="25"/>
    </row>
    <row r="39" spans="1:7" s="2" customFormat="1" ht="33.950000000000003" customHeight="1" x14ac:dyDescent="0.25">
      <c r="A39" s="7" t="s">
        <v>37</v>
      </c>
      <c r="B39" s="10">
        <v>95970838122</v>
      </c>
      <c r="C39" s="5" t="s">
        <v>20</v>
      </c>
      <c r="D39" s="28" t="s">
        <v>26</v>
      </c>
      <c r="E39" s="11">
        <v>7.7</v>
      </c>
      <c r="G39" s="25"/>
    </row>
    <row r="40" spans="1:7" s="2" customFormat="1" ht="33.950000000000003" customHeight="1" x14ac:dyDescent="0.25">
      <c r="A40" s="7" t="s">
        <v>37</v>
      </c>
      <c r="B40" s="10">
        <v>95970838122</v>
      </c>
      <c r="C40" s="5" t="s">
        <v>20</v>
      </c>
      <c r="D40" s="28" t="s">
        <v>23</v>
      </c>
      <c r="E40" s="11">
        <v>120.8</v>
      </c>
      <c r="G40" s="25"/>
    </row>
    <row r="41" spans="1:7" s="2" customFormat="1" ht="33.950000000000003" customHeight="1" x14ac:dyDescent="0.25">
      <c r="A41" s="7" t="s">
        <v>42</v>
      </c>
      <c r="B41" s="10">
        <v>78344221376</v>
      </c>
      <c r="C41" s="5" t="s">
        <v>43</v>
      </c>
      <c r="D41" s="28" t="s">
        <v>23</v>
      </c>
      <c r="E41" s="11">
        <v>142.4</v>
      </c>
      <c r="G41" s="25"/>
    </row>
    <row r="42" spans="1:7" s="2" customFormat="1" ht="33.950000000000003" customHeight="1" x14ac:dyDescent="0.25">
      <c r="A42" s="7" t="s">
        <v>42</v>
      </c>
      <c r="B42" s="10">
        <v>78344221376</v>
      </c>
      <c r="C42" s="5" t="s">
        <v>43</v>
      </c>
      <c r="D42" s="28" t="s">
        <v>26</v>
      </c>
      <c r="E42" s="11">
        <v>9.93</v>
      </c>
      <c r="G42" s="25"/>
    </row>
    <row r="43" spans="1:7" s="2" customFormat="1" ht="33.950000000000003" customHeight="1" x14ac:dyDescent="0.25">
      <c r="A43" s="7" t="s">
        <v>37</v>
      </c>
      <c r="B43" s="10">
        <v>95970838122</v>
      </c>
      <c r="C43" s="5" t="s">
        <v>20</v>
      </c>
      <c r="D43" s="28" t="s">
        <v>23</v>
      </c>
      <c r="E43" s="11">
        <v>61.29</v>
      </c>
      <c r="G43" s="25"/>
    </row>
    <row r="44" spans="1:7" s="2" customFormat="1" ht="33.950000000000003" customHeight="1" x14ac:dyDescent="0.25">
      <c r="A44" s="7" t="s">
        <v>37</v>
      </c>
      <c r="B44" s="10">
        <v>95970838122</v>
      </c>
      <c r="C44" s="5" t="s">
        <v>20</v>
      </c>
      <c r="D44" s="28" t="s">
        <v>41</v>
      </c>
      <c r="E44" s="11">
        <v>101.93</v>
      </c>
      <c r="G44" s="25"/>
    </row>
    <row r="45" spans="1:7" s="2" customFormat="1" ht="33.950000000000003" customHeight="1" x14ac:dyDescent="0.25">
      <c r="A45" s="7" t="s">
        <v>37</v>
      </c>
      <c r="B45" s="10">
        <v>95970838122</v>
      </c>
      <c r="C45" s="5" t="s">
        <v>20</v>
      </c>
      <c r="D45" s="28" t="s">
        <v>41</v>
      </c>
      <c r="E45" s="11">
        <v>62.78</v>
      </c>
      <c r="G45" s="25"/>
    </row>
    <row r="46" spans="1:7" s="2" customFormat="1" ht="33.950000000000003" customHeight="1" x14ac:dyDescent="0.25">
      <c r="A46" s="7" t="s">
        <v>30</v>
      </c>
      <c r="B46" s="10">
        <v>7179054100</v>
      </c>
      <c r="C46" s="5" t="s">
        <v>1</v>
      </c>
      <c r="D46" s="28" t="s">
        <v>23</v>
      </c>
      <c r="E46" s="11">
        <v>156.63</v>
      </c>
      <c r="G46" s="25"/>
    </row>
    <row r="47" spans="1:7" s="2" customFormat="1" ht="33.950000000000003" customHeight="1" x14ac:dyDescent="0.25">
      <c r="A47" s="7" t="s">
        <v>54</v>
      </c>
      <c r="B47" s="10">
        <v>49817034926</v>
      </c>
      <c r="C47" s="5" t="s">
        <v>55</v>
      </c>
      <c r="D47" s="28" t="s">
        <v>26</v>
      </c>
      <c r="E47" s="11">
        <v>77.86</v>
      </c>
      <c r="G47" s="25"/>
    </row>
    <row r="48" spans="1:7" s="2" customFormat="1" ht="33.950000000000003" customHeight="1" x14ac:dyDescent="0.25">
      <c r="A48" s="7" t="s">
        <v>32</v>
      </c>
      <c r="B48" s="10">
        <v>98047705793</v>
      </c>
      <c r="C48" s="5" t="s">
        <v>20</v>
      </c>
      <c r="D48" s="28" t="s">
        <v>33</v>
      </c>
      <c r="E48" s="11">
        <v>56.76</v>
      </c>
      <c r="G48" s="25"/>
    </row>
    <row r="49" spans="1:7" s="2" customFormat="1" ht="33.950000000000003" customHeight="1" x14ac:dyDescent="0.25">
      <c r="A49" s="7" t="s">
        <v>31</v>
      </c>
      <c r="B49" s="10">
        <v>18928523252</v>
      </c>
      <c r="C49" s="5" t="s">
        <v>21</v>
      </c>
      <c r="D49" s="28" t="s">
        <v>41</v>
      </c>
      <c r="E49" s="11">
        <v>302.04000000000002</v>
      </c>
      <c r="G49" s="25"/>
    </row>
    <row r="50" spans="1:7" s="2" customFormat="1" ht="33.950000000000003" customHeight="1" x14ac:dyDescent="0.25">
      <c r="A50" s="7" t="s">
        <v>42</v>
      </c>
      <c r="B50" s="10">
        <v>78344221376</v>
      </c>
      <c r="C50" s="5" t="s">
        <v>43</v>
      </c>
      <c r="D50" s="28" t="s">
        <v>23</v>
      </c>
      <c r="E50" s="11">
        <v>114.89</v>
      </c>
      <c r="G50" s="25"/>
    </row>
    <row r="51" spans="1:7" s="2" customFormat="1" ht="33.950000000000003" customHeight="1" x14ac:dyDescent="0.25">
      <c r="A51" s="7" t="s">
        <v>42</v>
      </c>
      <c r="B51" s="10">
        <v>78344221376</v>
      </c>
      <c r="C51" s="5" t="s">
        <v>43</v>
      </c>
      <c r="D51" s="28" t="s">
        <v>26</v>
      </c>
      <c r="E51" s="11">
        <v>12.45</v>
      </c>
      <c r="G51" s="25"/>
    </row>
    <row r="52" spans="1:7" s="2" customFormat="1" ht="33.950000000000003" customHeight="1" x14ac:dyDescent="0.25">
      <c r="A52" s="7" t="s">
        <v>35</v>
      </c>
      <c r="B52" s="10">
        <v>83363645439</v>
      </c>
      <c r="C52" s="5" t="s">
        <v>20</v>
      </c>
      <c r="D52" s="28" t="s">
        <v>34</v>
      </c>
      <c r="E52" s="11">
        <v>397.99</v>
      </c>
      <c r="G52" s="25"/>
    </row>
    <row r="53" spans="1:7" s="2" customFormat="1" ht="33.950000000000003" customHeight="1" x14ac:dyDescent="0.25">
      <c r="A53" s="7" t="s">
        <v>62</v>
      </c>
      <c r="B53" s="10">
        <v>40897098424</v>
      </c>
      <c r="C53" s="5" t="s">
        <v>51</v>
      </c>
      <c r="D53" s="28" t="s">
        <v>61</v>
      </c>
      <c r="E53" s="11">
        <v>110.5</v>
      </c>
      <c r="G53" s="25"/>
    </row>
    <row r="54" spans="1:7" s="2" customFormat="1" ht="33.950000000000003" customHeight="1" x14ac:dyDescent="0.25">
      <c r="A54" s="7" t="s">
        <v>62</v>
      </c>
      <c r="B54" s="10">
        <v>40897098424</v>
      </c>
      <c r="C54" s="5" t="s">
        <v>51</v>
      </c>
      <c r="D54" s="28" t="s">
        <v>63</v>
      </c>
      <c r="E54" s="11">
        <v>19.2</v>
      </c>
      <c r="G54" s="25"/>
    </row>
    <row r="55" spans="1:7" s="2" customFormat="1" ht="33.950000000000003" customHeight="1" x14ac:dyDescent="0.25">
      <c r="A55" s="7" t="s">
        <v>35</v>
      </c>
      <c r="B55" s="10">
        <v>83363645439</v>
      </c>
      <c r="C55" s="5" t="s">
        <v>20</v>
      </c>
      <c r="D55" s="28" t="s">
        <v>34</v>
      </c>
      <c r="E55" s="11">
        <v>369.61</v>
      </c>
      <c r="G55" s="25"/>
    </row>
    <row r="56" spans="1:7" s="2" customFormat="1" ht="33.950000000000003" customHeight="1" x14ac:dyDescent="0.25">
      <c r="A56" s="7" t="s">
        <v>42</v>
      </c>
      <c r="B56" s="10">
        <v>78344221376</v>
      </c>
      <c r="C56" s="5" t="s">
        <v>43</v>
      </c>
      <c r="D56" s="28" t="s">
        <v>23</v>
      </c>
      <c r="E56" s="11">
        <v>153.05000000000001</v>
      </c>
      <c r="G56" s="25"/>
    </row>
    <row r="57" spans="1:7" s="2" customFormat="1" ht="33.950000000000003" customHeight="1" x14ac:dyDescent="0.25">
      <c r="A57" s="7" t="s">
        <v>42</v>
      </c>
      <c r="B57" s="10">
        <v>78344221376</v>
      </c>
      <c r="C57" s="5" t="s">
        <v>43</v>
      </c>
      <c r="D57" s="28" t="s">
        <v>26</v>
      </c>
      <c r="E57" s="11">
        <v>2.78</v>
      </c>
      <c r="G57" s="25"/>
    </row>
    <row r="58" spans="1:7" s="2" customFormat="1" ht="33.950000000000003" customHeight="1" x14ac:dyDescent="0.25">
      <c r="A58" s="7" t="s">
        <v>37</v>
      </c>
      <c r="B58" s="10">
        <v>95970838122</v>
      </c>
      <c r="C58" s="5" t="s">
        <v>20</v>
      </c>
      <c r="D58" s="28" t="s">
        <v>23</v>
      </c>
      <c r="E58" s="11">
        <v>67.569999999999993</v>
      </c>
      <c r="G58" s="25"/>
    </row>
    <row r="59" spans="1:7" s="2" customFormat="1" ht="33.950000000000003" customHeight="1" x14ac:dyDescent="0.25">
      <c r="A59" s="7" t="s">
        <v>37</v>
      </c>
      <c r="B59" s="10">
        <v>95970838122</v>
      </c>
      <c r="C59" s="5" t="s">
        <v>20</v>
      </c>
      <c r="D59" s="28" t="s">
        <v>41</v>
      </c>
      <c r="E59" s="11">
        <v>175.71</v>
      </c>
      <c r="G59" s="25"/>
    </row>
    <row r="60" spans="1:7" s="2" customFormat="1" ht="33.950000000000003" customHeight="1" x14ac:dyDescent="0.25">
      <c r="A60" s="7" t="s">
        <v>62</v>
      </c>
      <c r="B60" s="10">
        <v>40897098424</v>
      </c>
      <c r="C60" s="5" t="s">
        <v>51</v>
      </c>
      <c r="D60" s="28" t="s">
        <v>26</v>
      </c>
      <c r="E60" s="11">
        <v>46.8</v>
      </c>
      <c r="G60" s="25"/>
    </row>
    <row r="61" spans="1:7" s="2" customFormat="1" ht="33.950000000000003" customHeight="1" x14ac:dyDescent="0.25">
      <c r="A61" s="7" t="s">
        <v>62</v>
      </c>
      <c r="B61" s="10">
        <v>40897098424</v>
      </c>
      <c r="C61" s="5" t="s">
        <v>51</v>
      </c>
      <c r="D61" s="28" t="s">
        <v>26</v>
      </c>
      <c r="E61" s="11">
        <v>64.3</v>
      </c>
      <c r="G61" s="25"/>
    </row>
    <row r="62" spans="1:7" s="2" customFormat="1" ht="33.950000000000003" customHeight="1" x14ac:dyDescent="0.25">
      <c r="A62" s="7" t="s">
        <v>49</v>
      </c>
      <c r="B62" s="10">
        <v>85821130368</v>
      </c>
      <c r="C62" s="5" t="s">
        <v>1</v>
      </c>
      <c r="D62" s="28" t="s">
        <v>13</v>
      </c>
      <c r="E62" s="11">
        <v>1.66</v>
      </c>
      <c r="G62" s="25"/>
    </row>
    <row r="63" spans="1:7" s="2" customFormat="1" ht="33.950000000000003" customHeight="1" x14ac:dyDescent="0.25">
      <c r="A63" s="7" t="s">
        <v>44</v>
      </c>
      <c r="B63" s="10">
        <v>50730247993</v>
      </c>
      <c r="C63" s="5" t="s">
        <v>19</v>
      </c>
      <c r="D63" s="28" t="s">
        <v>45</v>
      </c>
      <c r="E63" s="11">
        <v>51.31</v>
      </c>
      <c r="G63" s="25"/>
    </row>
    <row r="64" spans="1:7" s="2" customFormat="1" ht="33.950000000000003" customHeight="1" x14ac:dyDescent="0.25">
      <c r="A64" s="7" t="s">
        <v>44</v>
      </c>
      <c r="B64" s="10">
        <v>50730247993</v>
      </c>
      <c r="C64" s="5" t="s">
        <v>19</v>
      </c>
      <c r="D64" s="28" t="s">
        <v>45</v>
      </c>
      <c r="E64" s="11">
        <v>5.57</v>
      </c>
      <c r="G64" s="25"/>
    </row>
    <row r="65" spans="1:7" s="2" customFormat="1" ht="33.950000000000003" customHeight="1" x14ac:dyDescent="0.25">
      <c r="A65" s="7" t="s">
        <v>36</v>
      </c>
      <c r="B65" s="10">
        <v>96537643037</v>
      </c>
      <c r="C65" s="5" t="s">
        <v>20</v>
      </c>
      <c r="D65" s="28" t="s">
        <v>27</v>
      </c>
      <c r="E65" s="11">
        <v>1.7</v>
      </c>
      <c r="G65" s="25"/>
    </row>
    <row r="66" spans="1:7" s="2" customFormat="1" ht="33.950000000000003" customHeight="1" x14ac:dyDescent="0.25">
      <c r="A66" s="7" t="s">
        <v>36</v>
      </c>
      <c r="B66" s="10">
        <v>96537643037</v>
      </c>
      <c r="C66" s="5" t="s">
        <v>20</v>
      </c>
      <c r="D66" s="28" t="s">
        <v>27</v>
      </c>
      <c r="E66" s="11">
        <v>27.97</v>
      </c>
      <c r="G66" s="25"/>
    </row>
    <row r="67" spans="1:7" s="2" customFormat="1" ht="33.950000000000003" customHeight="1" x14ac:dyDescent="0.25">
      <c r="A67" s="7" t="s">
        <v>53</v>
      </c>
      <c r="B67" s="10">
        <v>87311810356</v>
      </c>
      <c r="C67" s="5" t="s">
        <v>3</v>
      </c>
      <c r="D67" s="28" t="s">
        <v>47</v>
      </c>
      <c r="E67" s="11">
        <v>38.11</v>
      </c>
      <c r="G67" s="25"/>
    </row>
    <row r="68" spans="1:7" s="2" customFormat="1" ht="33.950000000000003" customHeight="1" x14ac:dyDescent="0.25">
      <c r="A68" s="7" t="s">
        <v>6</v>
      </c>
      <c r="B68" s="10">
        <v>81793146560</v>
      </c>
      <c r="C68" s="5" t="s">
        <v>1</v>
      </c>
      <c r="D68" s="28" t="s">
        <v>48</v>
      </c>
      <c r="E68" s="11">
        <v>76.22</v>
      </c>
      <c r="G68" s="25"/>
    </row>
    <row r="69" spans="1:7" s="2" customFormat="1" ht="33.950000000000003" customHeight="1" x14ac:dyDescent="0.25">
      <c r="A69" s="7" t="s">
        <v>6</v>
      </c>
      <c r="B69" s="10">
        <v>81793146560</v>
      </c>
      <c r="C69" s="5" t="s">
        <v>1</v>
      </c>
      <c r="D69" s="28" t="s">
        <v>26</v>
      </c>
      <c r="E69" s="11">
        <v>1.71</v>
      </c>
      <c r="G69" s="25"/>
    </row>
    <row r="70" spans="1:7" s="2" customFormat="1" ht="33.950000000000003" customHeight="1" x14ac:dyDescent="0.25">
      <c r="A70" s="7" t="s">
        <v>64</v>
      </c>
      <c r="B70" s="10">
        <v>56550255915</v>
      </c>
      <c r="C70" s="5" t="s">
        <v>20</v>
      </c>
      <c r="D70" s="28" t="s">
        <v>65</v>
      </c>
      <c r="E70" s="11">
        <v>109.03</v>
      </c>
      <c r="G70" s="25"/>
    </row>
    <row r="71" spans="1:7" s="2" customFormat="1" ht="33.950000000000003" customHeight="1" x14ac:dyDescent="0.25">
      <c r="A71" s="7" t="s">
        <v>28</v>
      </c>
      <c r="B71" s="10">
        <v>94111057103</v>
      </c>
      <c r="C71" s="5" t="s">
        <v>2</v>
      </c>
      <c r="D71" s="28" t="s">
        <v>29</v>
      </c>
      <c r="E71" s="11">
        <v>125</v>
      </c>
      <c r="G71" s="25"/>
    </row>
    <row r="72" spans="1:7" s="2" customFormat="1" ht="33.950000000000003" customHeight="1" x14ac:dyDescent="0.25">
      <c r="A72" s="7" t="s">
        <v>60</v>
      </c>
      <c r="B72" s="10">
        <v>27759560625</v>
      </c>
      <c r="C72" s="5" t="s">
        <v>1</v>
      </c>
      <c r="D72" s="28" t="s">
        <v>59</v>
      </c>
      <c r="E72" s="11">
        <v>69.78</v>
      </c>
      <c r="G72" s="25"/>
    </row>
    <row r="73" spans="1:7" s="2" customFormat="1" ht="33.950000000000003" customHeight="1" x14ac:dyDescent="0.25">
      <c r="A73" s="7" t="s">
        <v>38</v>
      </c>
      <c r="B73" s="10">
        <v>41317489366</v>
      </c>
      <c r="C73" s="5" t="s">
        <v>2</v>
      </c>
      <c r="D73" s="28" t="s">
        <v>39</v>
      </c>
      <c r="E73" s="11">
        <v>117.41</v>
      </c>
      <c r="G73" s="25"/>
    </row>
    <row r="74" spans="1:7" s="2" customFormat="1" ht="33.950000000000003" customHeight="1" x14ac:dyDescent="0.25">
      <c r="A74" s="7" t="s">
        <v>38</v>
      </c>
      <c r="B74" s="10">
        <v>41317489366</v>
      </c>
      <c r="C74" s="5" t="s">
        <v>2</v>
      </c>
      <c r="D74" s="28" t="s">
        <v>39</v>
      </c>
      <c r="E74" s="11">
        <v>37.299999999999997</v>
      </c>
      <c r="G74" s="25"/>
    </row>
    <row r="75" spans="1:7" s="2" customFormat="1" ht="33.950000000000003" customHeight="1" x14ac:dyDescent="0.25">
      <c r="A75" s="7" t="s">
        <v>7</v>
      </c>
      <c r="B75" s="10">
        <v>63073332379</v>
      </c>
      <c r="C75" s="5" t="s">
        <v>1</v>
      </c>
      <c r="D75" s="28" t="s">
        <v>40</v>
      </c>
      <c r="E75" s="11">
        <v>306.45</v>
      </c>
      <c r="G75" s="25"/>
    </row>
    <row r="76" spans="1:7" s="2" customFormat="1" ht="33.950000000000003" customHeight="1" x14ac:dyDescent="0.25">
      <c r="A76" s="7" t="s">
        <v>7</v>
      </c>
      <c r="B76" s="10">
        <v>63073332379</v>
      </c>
      <c r="C76" s="5" t="s">
        <v>1</v>
      </c>
      <c r="D76" s="28" t="s">
        <v>26</v>
      </c>
      <c r="E76" s="11">
        <v>0.56000000000000005</v>
      </c>
      <c r="G76" s="25"/>
    </row>
    <row r="77" spans="1:7" s="2" customFormat="1" ht="33.950000000000003" customHeight="1" x14ac:dyDescent="0.25">
      <c r="A77" s="7" t="str">
        <f t="array" ref="A77">IFERROR(INDEX(#REF!,SMALL(IF(#REF!=rngInvoice,ROW(#REF!)-ROW(#REF!)), ROW(35:35)), MATCH($A$6,#REF!, 0)),"")</f>
        <v/>
      </c>
      <c r="B77" s="10" t="str">
        <f t="array" ref="B77">IFERROR(INDEX(#REF!,SMALL(IF(#REF!=rngInvoice,ROW(#REF!)-ROW(#REF!)), ROW(35:35)), MATCH($B$6,#REF!, 0)),"")</f>
        <v/>
      </c>
      <c r="C77" s="5" t="str">
        <f t="array" ref="C77">IFERROR(INDEX(#REF!,SMALL(IF(#REF!=rngInvoice,ROW(#REF!)-ROW(#REF!)), ROW(35:35)), MATCH($C$6,#REF!, 0)),"")</f>
        <v/>
      </c>
      <c r="D77" s="28"/>
      <c r="E77" s="11" t="str">
        <f>IFERROR((A77*B77)-C77,"")</f>
        <v/>
      </c>
      <c r="G77" s="25"/>
    </row>
    <row r="78" spans="1:7" s="2" customFormat="1" ht="33.950000000000003" customHeight="1" x14ac:dyDescent="0.25">
      <c r="A78" s="15" t="s">
        <v>5</v>
      </c>
      <c r="B78" s="16"/>
      <c r="C78" s="17"/>
      <c r="D78" s="30"/>
      <c r="E78" s="18">
        <f>SUM(E7:E77)</f>
        <v>68046.270000000048</v>
      </c>
      <c r="G78" s="25"/>
    </row>
    <row r="79" spans="1:7" s="2" customFormat="1" ht="33.950000000000003" customHeight="1" x14ac:dyDescent="0.25">
      <c r="A79" s="8"/>
      <c r="B79" s="8"/>
      <c r="C79" s="8"/>
      <c r="D79" s="8"/>
      <c r="E79" s="8"/>
      <c r="G79" s="25"/>
    </row>
    <row r="80" spans="1:7" s="2" customFormat="1" ht="33.950000000000003" customHeight="1" x14ac:dyDescent="0.25">
      <c r="A80" s="8"/>
      <c r="B80" s="8"/>
      <c r="C80" s="8"/>
      <c r="D80" s="8"/>
      <c r="E80" s="8"/>
      <c r="G80" s="25"/>
    </row>
    <row r="81" spans="1:7" s="2" customFormat="1" ht="33.950000000000003" customHeight="1" x14ac:dyDescent="0.25">
      <c r="A81" s="8"/>
      <c r="B81" s="8"/>
      <c r="C81" s="8"/>
      <c r="D81" s="8"/>
      <c r="E81" s="8"/>
      <c r="G81" s="25"/>
    </row>
    <row r="82" spans="1:7" s="2" customFormat="1" ht="33.950000000000003" customHeight="1" x14ac:dyDescent="0.25">
      <c r="A82" s="8"/>
      <c r="B82" s="8"/>
      <c r="C82" s="8"/>
      <c r="D82" s="8"/>
      <c r="E82" s="8"/>
      <c r="G82" s="25"/>
    </row>
    <row r="83" spans="1:7" s="2" customFormat="1" ht="33.950000000000003" customHeight="1" x14ac:dyDescent="0.25">
      <c r="A83" s="8"/>
      <c r="B83" s="8"/>
      <c r="C83" s="8"/>
      <c r="D83" s="8"/>
      <c r="E83" s="8"/>
      <c r="G83" s="25"/>
    </row>
    <row r="84" spans="1:7" s="2" customFormat="1" ht="32.450000000000003" customHeight="1" x14ac:dyDescent="0.25">
      <c r="A84" s="8"/>
      <c r="B84" s="8"/>
      <c r="C84" s="8"/>
      <c r="D84" s="8"/>
      <c r="E84" s="8"/>
      <c r="G84" s="25"/>
    </row>
    <row r="85" spans="1:7" s="2" customFormat="1" ht="32.1" customHeight="1" x14ac:dyDescent="0.25">
      <c r="A85" s="8"/>
      <c r="B85" s="8"/>
      <c r="C85" s="8"/>
      <c r="D85" s="8"/>
      <c r="E85" s="8"/>
      <c r="G85" s="25"/>
    </row>
    <row r="86" spans="1:7" s="2" customFormat="1" ht="30.95" customHeight="1" x14ac:dyDescent="0.25">
      <c r="A86" s="8"/>
      <c r="B86" s="8"/>
      <c r="C86" s="8"/>
      <c r="D86" s="8"/>
      <c r="E86" s="8"/>
      <c r="G86" s="25"/>
    </row>
    <row r="87" spans="1:7" s="2" customFormat="1" ht="33.950000000000003" customHeight="1" x14ac:dyDescent="0.25">
      <c r="A87" s="8"/>
      <c r="B87" s="8"/>
      <c r="C87" s="8"/>
      <c r="D87" s="8"/>
      <c r="E87" s="8"/>
      <c r="G87" s="25"/>
    </row>
    <row r="88" spans="1:7" s="19" customFormat="1" ht="33.950000000000003" customHeight="1" x14ac:dyDescent="0.25">
      <c r="A88" s="8"/>
      <c r="B88" s="8"/>
      <c r="C88" s="8"/>
      <c r="D88" s="8"/>
      <c r="E88" s="8"/>
      <c r="G88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23 A33:D78 A7:A27 C7:D22">
    <cfRule type="expression" dxfId="4" priority="6">
      <formula>MOD(ROW(),2)=0</formula>
    </cfRule>
  </conditionalFormatting>
  <conditionalFormatting sqref="D23 C24:D27 A28:D29 A30:C32">
    <cfRule type="expression" dxfId="3" priority="24">
      <formula>MOD(ROW(),2)=0</formula>
    </cfRule>
  </conditionalFormatting>
  <conditionalFormatting sqref="D30:D32">
    <cfRule type="expression" dxfId="2" priority="2">
      <formula>MOD(ROW(),2)=0</formula>
    </cfRule>
  </conditionalFormatting>
  <conditionalFormatting sqref="E7:E78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2025-07-10T11:05:03Z</dcterms:modified>
</cp:coreProperties>
</file>