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2025. godina\"/>
    </mc:Choice>
  </mc:AlternateContent>
  <bookViews>
    <workbookView xWindow="0" yWindow="0" windowWidth="2370" windowHeight="0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A27" i="1" l="1" a="1"/>
  <c r="A27" i="1" s="1"/>
  <c r="B27" i="1" a="1"/>
  <c r="B27" i="1" s="1"/>
  <c r="C27" i="1" a="1"/>
  <c r="C27" i="1" s="1"/>
  <c r="A28" i="1" a="1"/>
  <c r="A28" i="1" s="1"/>
  <c r="B28" i="1" a="1"/>
  <c r="B28" i="1" s="1"/>
  <c r="C28" i="1" a="1"/>
  <c r="C28" i="1" s="1"/>
  <c r="E27" i="1" l="1"/>
  <c r="E28" i="1"/>
  <c r="B12" i="1" l="1" a="1"/>
  <c r="B12" i="1" s="1"/>
  <c r="C12" i="1" a="1"/>
  <c r="C12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<sst xmlns="http://schemas.openxmlformats.org/spreadsheetml/2006/main" count="67" uniqueCount="51">
  <si>
    <t>Iznos</t>
  </si>
  <si>
    <t>ZAGREB</t>
  </si>
  <si>
    <t>OSIJEK</t>
  </si>
  <si>
    <t>ZAPOSLENICI</t>
  </si>
  <si>
    <t>UKUPNO</t>
  </si>
  <si>
    <t>HRVATSKI TELEKOM D.D.</t>
  </si>
  <si>
    <t>Naziv primatelja</t>
  </si>
  <si>
    <t>OIB primatelja</t>
  </si>
  <si>
    <t>Sjedište primatelja</t>
  </si>
  <si>
    <t>Vrsta rashoda i izdatka</t>
  </si>
  <si>
    <t>3121 DOPRINOS NA BRUTO</t>
  </si>
  <si>
    <t>3238 RAČUNALNE USLUGE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</si>
  <si>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</si>
  <si>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</si>
  <si>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</si>
  <si>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</si>
  <si>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</si>
  <si>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OROSLAVLJE</t>
  </si>
  <si>
    <t>SLATINA</t>
  </si>
  <si>
    <t>Telefonski broj: 033/400-397</t>
  </si>
  <si>
    <t>3211 SLUŽBENA PUTOVANJA</t>
  </si>
  <si>
    <t>DRŽAVNI PRORAČUN</t>
  </si>
  <si>
    <t>3299 OSTALI NESPOMENUTI RASHODI POSLOVANJA</t>
  </si>
  <si>
    <t>3234 KOMUNALNE USLUGE - OPSKRBA VODOM</t>
  </si>
  <si>
    <t>INSPEKTA D.O.O.</t>
  </si>
  <si>
    <t>3232 OSTALE USLUGE TEKUĆEG I INVESTICIJSKOG ODRŽAVANJA - ZAŠTITA NA RADU</t>
  </si>
  <si>
    <t>KOMRAD D.O.O.</t>
  </si>
  <si>
    <t>VACOM D.O.O.</t>
  </si>
  <si>
    <t>DARUVAR</t>
  </si>
  <si>
    <t>EKO-FLOR PLUS D.O.O.</t>
  </si>
  <si>
    <t>3234 KOMUNALNE USLUGE - ODVOZ SMEĆA</t>
  </si>
  <si>
    <t>3231 USLUGE TELEFONA, POŠTE I INTERNETA - TELEFON</t>
  </si>
  <si>
    <t>INFORMACIJA O TROŠENJU SREDSTAVA ZA SRPANJ 2025.g.</t>
  </si>
  <si>
    <t>3111 BRUTO PLAĆE ZA REDOVAN RAD  ZA 6/25</t>
  </si>
  <si>
    <t>3113 PLAĆE ZA PREKOVREMENI RAD 6/25</t>
  </si>
  <si>
    <t>3114 PLAĆE ZA POSEBNE UVJETE RADA 6/25</t>
  </si>
  <si>
    <t>3212 PRIJEVOZ ZA 6/25</t>
  </si>
  <si>
    <t>3295 NOVČANA NAKNADA POSLODAVCA ZBOG NEZAPOŠLJAVANJA OSOBA S INVALIDITETOM ZA 6/25</t>
  </si>
  <si>
    <t>NARODNE NOVINE D.D.</t>
  </si>
  <si>
    <t>3222 MATERIJALNI RASHOD - POHVALNICE</t>
  </si>
  <si>
    <t>3223 ENERGIJA - BENZIN</t>
  </si>
  <si>
    <t>INA-INDUSTRIJA NAFTE D.D.</t>
  </si>
  <si>
    <t>3222 MATERIJALNI RASHOD - UREDSKI MATERIJAL</t>
  </si>
  <si>
    <t>RU-DA BUKOVICA</t>
  </si>
  <si>
    <t>NOVA BUKOVICA</t>
  </si>
  <si>
    <t>3232 OSTALE USLUGE TEKUĆEG I INVESTICIJSKOG ODRŽAVANJA</t>
  </si>
  <si>
    <t>LIBUSOFT CICOM D.O.O.</t>
  </si>
  <si>
    <t>3234 KOMUNALNE USLUGE - PRAŽNJENJE SEPTIČKE JAME</t>
  </si>
  <si>
    <t>VIROVITICA</t>
  </si>
  <si>
    <t>PRIMA REFIL</t>
  </si>
  <si>
    <t>3299 OSTALI NESPOMENUTI RASHODI POSLOVANJA - KAMATA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</si>
</sst>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29" dataDxfId="15" totalsRowDxfId="14">
  <autoFilter ref="A6:E2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" totalsRowDxfId="12">
      <calculatedColumnFormula array="1">IFERROR(INDEX(#REF!,SMALL(IF(#REF!=rngInvoice,ROW(#REF!)-ROW(#REF!)), ROW(1:1)), MATCH($A$6,#REF!, 0)),"")</calculatedColumnFormula>
    </tableColumn>
    <tableColumn id="8" name="OIB primatelja" dataDxfId="11" totalsRowDxfId="1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" totalsRowDxfId="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" totalsRowDxfId="6"/>
    <tableColumn id="11" name="Iznos" totalsRowFunction="count" dataDxfId="5" totalsRowDxfId="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39"/>
  <sheetViews>
    <sheetView showGridLines="0" tabSelected="1" zoomScale="80" zoomScaleNormal="80" workbookViewId="0">
      <selection activeCell="D33" sqref="D33"/>
    </sheetView>
  </sheetViews>
  <sheetFormatPr defaultColWidth="9" defaultRowHeight="33.950000000000003" customHeight="1" x14ac:dyDescent="0.25"/>
  <cols>
    <col min="1" max="1" width="40.85546875" style="8" customWidth="1"/>
    <col min="2" max="2" width="24.7109375" style="8" customWidth="1"/>
    <col min="3" max="3" width="27.5703125" style="8" customWidth="1"/>
    <col min="4" max="4" width="55.8554687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9.45" customHeight="1" thickBot="1" x14ac:dyDescent="0.3">
      <c r="A1" s="32" t="s">
        <v>12</v>
      </c>
      <c r="B1" s="32"/>
      <c r="C1" s="32"/>
      <c r="D1" s="32"/>
      <c r="E1" s="32"/>
      <c r="F1" s="3"/>
    </row>
    <row r="2" spans="1:7" ht="45" customHeight="1" thickTop="1" x14ac:dyDescent="0.25">
      <c r="A2" s="33" t="s">
        <v>13</v>
      </c>
      <c r="B2" s="33"/>
      <c r="C2" s="21" t="s">
        <v>19</v>
      </c>
      <c r="D2" s="35" t="s">
        <v>15</v>
      </c>
      <c r="E2" s="35"/>
      <c r="F2" s="4"/>
    </row>
    <row r="3" spans="1:7" ht="45" customHeight="1" x14ac:dyDescent="0.25">
      <c r="A3" s="34" t="s">
        <v>14</v>
      </c>
      <c r="B3" s="34"/>
      <c r="C3" s="22"/>
      <c r="D3" s="36" t="s">
        <v>16</v>
      </c>
      <c r="E3" s="36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1" t="s">
        <v>32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25"/>
    </row>
    <row r="7" spans="1:7" s="2" customFormat="1" ht="26.45" customHeight="1" x14ac:dyDescent="0.25">
      <c r="A7" s="7" t="s">
        <v>3</v>
      </c>
      <c r="B7" s="27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8" t="s">
        <v>33</v>
      </c>
      <c r="E7" s="11">
        <v>49047.86</v>
      </c>
      <c r="G7" s="25"/>
    </row>
    <row r="8" spans="1:7" s="2" customFormat="1" ht="27" customHeight="1" x14ac:dyDescent="0.25">
      <c r="A8" s="7" t="s">
        <v>3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8" t="s">
        <v>34</v>
      </c>
      <c r="E8" s="11">
        <v>260.08999999999997</v>
      </c>
      <c r="G8" s="25"/>
    </row>
    <row r="9" spans="1:7" s="2" customFormat="1" ht="27.6" customHeight="1" x14ac:dyDescent="0.25">
      <c r="A9" s="7" t="s">
        <v>3</v>
      </c>
      <c r="B9" s="27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8" t="s">
        <v>35</v>
      </c>
      <c r="E9" s="11">
        <v>434.01</v>
      </c>
      <c r="G9" s="25"/>
    </row>
    <row r="10" spans="1:7" s="2" customFormat="1" ht="28.5" customHeight="1" x14ac:dyDescent="0.25">
      <c r="A10" s="7" t="s">
        <v>3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8" t="s">
        <v>36</v>
      </c>
      <c r="E10" s="11">
        <v>1988.37</v>
      </c>
      <c r="G10" s="25"/>
    </row>
    <row r="11" spans="1:7" s="2" customFormat="1" ht="28.5" customHeight="1" x14ac:dyDescent="0.25">
      <c r="A11" s="7" t="s">
        <v>3</v>
      </c>
      <c r="B11" s="27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8" t="s">
        <v>10</v>
      </c>
      <c r="E11" s="11">
        <v>8207.41</v>
      </c>
      <c r="G11" s="25"/>
    </row>
    <row r="12" spans="1:7" s="2" customFormat="1" ht="28.5" customHeight="1" x14ac:dyDescent="0.25">
      <c r="A12" s="7" t="s">
        <v>3</v>
      </c>
      <c r="B12" s="14" t="str">
        <f t="array" ref="B12">IFERROR(INDEX(#REF!,SMALL(IF(#REF!=rngInvoice,ROW(#REF!)-ROW(#REF!)), ROW(7:7)), MATCH($B$6,#REF!, 0)),"")</f>
        <v/>
      </c>
      <c r="C12" s="5" t="str">
        <f t="array" ref="C12">IFERROR(INDEX(#REF!,SMALL(IF(#REF!=rngInvoice,ROW(#REF!)-ROW(#REF!)), ROW(7:7)), MATCH($C$6,#REF!, 0)),"")</f>
        <v/>
      </c>
      <c r="D12" s="28" t="s">
        <v>20</v>
      </c>
      <c r="E12" s="11">
        <v>150</v>
      </c>
      <c r="G12" s="25"/>
    </row>
    <row r="13" spans="1:7" s="2" customFormat="1" ht="45" customHeight="1" x14ac:dyDescent="0.25">
      <c r="A13" s="7" t="s">
        <v>21</v>
      </c>
      <c r="B13" s="14">
        <v>18683136487</v>
      </c>
      <c r="C13" s="5" t="s">
        <v>1</v>
      </c>
      <c r="D13" s="28" t="s">
        <v>37</v>
      </c>
      <c r="E13" s="11">
        <v>194</v>
      </c>
      <c r="G13" s="25"/>
    </row>
    <row r="14" spans="1:7" s="2" customFormat="1" ht="28.5" customHeight="1" x14ac:dyDescent="0.25">
      <c r="A14" s="7" t="s">
        <v>38</v>
      </c>
      <c r="B14" s="14">
        <v>64546066176</v>
      </c>
      <c r="C14" s="5" t="s">
        <v>1</v>
      </c>
      <c r="D14" s="28" t="s">
        <v>39</v>
      </c>
      <c r="E14" s="11">
        <v>36.08</v>
      </c>
      <c r="G14" s="25"/>
    </row>
    <row r="15" spans="1:7" s="2" customFormat="1" ht="28.5" customHeight="1" x14ac:dyDescent="0.25">
      <c r="A15" s="7" t="s">
        <v>41</v>
      </c>
      <c r="B15" s="14">
        <v>27759560625</v>
      </c>
      <c r="C15" s="5" t="s">
        <v>1</v>
      </c>
      <c r="D15" s="28" t="s">
        <v>40</v>
      </c>
      <c r="E15" s="11">
        <v>64.61</v>
      </c>
      <c r="G15" s="25"/>
    </row>
    <row r="16" spans="1:7" s="2" customFormat="1" ht="39" customHeight="1" x14ac:dyDescent="0.25">
      <c r="A16" s="7" t="s">
        <v>24</v>
      </c>
      <c r="B16" s="14">
        <v>94111057103</v>
      </c>
      <c r="C16" s="5" t="s">
        <v>2</v>
      </c>
      <c r="D16" s="28" t="s">
        <v>25</v>
      </c>
      <c r="E16" s="11">
        <v>125</v>
      </c>
      <c r="G16" s="25"/>
    </row>
    <row r="17" spans="1:7" s="2" customFormat="1" ht="33" customHeight="1" x14ac:dyDescent="0.25">
      <c r="A17" s="13" t="s">
        <v>27</v>
      </c>
      <c r="B17" s="14">
        <v>83341080203</v>
      </c>
      <c r="C17" s="5" t="s">
        <v>28</v>
      </c>
      <c r="D17" s="28" t="s">
        <v>42</v>
      </c>
      <c r="E17" s="11">
        <v>11.9</v>
      </c>
      <c r="G17" s="25"/>
    </row>
    <row r="18" spans="1:7" s="2" customFormat="1" ht="30.95" customHeight="1" x14ac:dyDescent="0.25">
      <c r="A18" s="7" t="s">
        <v>43</v>
      </c>
      <c r="B18" s="20">
        <v>32185731302</v>
      </c>
      <c r="C18" s="5" t="s">
        <v>44</v>
      </c>
      <c r="D18" s="28" t="s">
        <v>45</v>
      </c>
      <c r="E18" s="11">
        <v>36.5</v>
      </c>
      <c r="G18" s="25"/>
    </row>
    <row r="19" spans="1:7" s="2" customFormat="1" ht="31.5" customHeight="1" x14ac:dyDescent="0.25">
      <c r="A19" s="7" t="s">
        <v>26</v>
      </c>
      <c r="B19" s="14">
        <v>96537643037</v>
      </c>
      <c r="C19" s="5" t="s">
        <v>18</v>
      </c>
      <c r="D19" s="29" t="s">
        <v>23</v>
      </c>
      <c r="E19" s="11">
        <v>1.7</v>
      </c>
      <c r="G19" s="25"/>
    </row>
    <row r="20" spans="1:7" s="2" customFormat="1" ht="33" customHeight="1" x14ac:dyDescent="0.25">
      <c r="A20" s="7" t="s">
        <v>26</v>
      </c>
      <c r="B20" s="20">
        <v>96537643037</v>
      </c>
      <c r="C20" s="5" t="s">
        <v>18</v>
      </c>
      <c r="D20" s="28" t="s">
        <v>23</v>
      </c>
      <c r="E20" s="11">
        <v>1.7</v>
      </c>
      <c r="G20" s="25"/>
    </row>
    <row r="21" spans="1:7" s="2" customFormat="1" ht="32.450000000000003" customHeight="1" x14ac:dyDescent="0.25">
      <c r="A21" s="7" t="s">
        <v>46</v>
      </c>
      <c r="B21" s="14">
        <v>14506572540</v>
      </c>
      <c r="C21" s="5" t="s">
        <v>1</v>
      </c>
      <c r="D21" s="28" t="s">
        <v>11</v>
      </c>
      <c r="E21" s="11">
        <v>295.60000000000002</v>
      </c>
      <c r="G21" s="25"/>
    </row>
    <row r="22" spans="1:7" s="2" customFormat="1" ht="32.450000000000003" customHeight="1" x14ac:dyDescent="0.25">
      <c r="A22" s="7" t="s">
        <v>26</v>
      </c>
      <c r="B22" s="14">
        <v>96537643037</v>
      </c>
      <c r="C22" s="5" t="s">
        <v>18</v>
      </c>
      <c r="D22" s="28" t="s">
        <v>47</v>
      </c>
      <c r="E22" s="11">
        <v>76.03</v>
      </c>
      <c r="G22" s="25"/>
    </row>
    <row r="23" spans="1:7" s="2" customFormat="1" ht="32.450000000000003" customHeight="1" x14ac:dyDescent="0.25">
      <c r="A23" s="7" t="s">
        <v>49</v>
      </c>
      <c r="B23" s="20">
        <v>90464311839</v>
      </c>
      <c r="C23" s="5" t="s">
        <v>48</v>
      </c>
      <c r="D23" s="29" t="s">
        <v>22</v>
      </c>
      <c r="E23" s="11">
        <v>206.25</v>
      </c>
      <c r="G23" s="25"/>
    </row>
    <row r="24" spans="1:7" s="2" customFormat="1" ht="32.450000000000003" customHeight="1" x14ac:dyDescent="0.25">
      <c r="A24" s="7" t="s">
        <v>29</v>
      </c>
      <c r="B24" s="14">
        <v>50730247993</v>
      </c>
      <c r="C24" s="5" t="s">
        <v>17</v>
      </c>
      <c r="D24" s="28" t="s">
        <v>30</v>
      </c>
      <c r="E24" s="11">
        <v>5.57</v>
      </c>
      <c r="G24" s="25"/>
    </row>
    <row r="25" spans="1:7" s="2" customFormat="1" ht="35.1" customHeight="1" x14ac:dyDescent="0.25">
      <c r="A25" s="7" t="s">
        <v>5</v>
      </c>
      <c r="B25" s="20">
        <v>81793146560</v>
      </c>
      <c r="C25" s="5" t="s">
        <v>1</v>
      </c>
      <c r="D25" s="28" t="s">
        <v>31</v>
      </c>
      <c r="E25" s="11">
        <v>71.180000000000007</v>
      </c>
      <c r="G25" s="25"/>
    </row>
    <row r="26" spans="1:7" s="2" customFormat="1" ht="35.25" customHeight="1" x14ac:dyDescent="0.25">
      <c r="A26" s="7" t="s">
        <v>5</v>
      </c>
      <c r="B26" s="14">
        <v>81793146560</v>
      </c>
      <c r="C26" s="5" t="s">
        <v>1</v>
      </c>
      <c r="D26" s="28" t="s">
        <v>50</v>
      </c>
      <c r="E26" s="11">
        <v>0.31</v>
      </c>
      <c r="G26" s="25"/>
    </row>
    <row r="27" spans="1:7" s="2" customFormat="1" ht="33.950000000000003" customHeight="1" x14ac:dyDescent="0.25">
      <c r="A27" s="7" t="str">
        <f t="array" ref="A27">IFERROR(INDEX(#REF!,SMALL(IF(#REF!=rngInvoice,ROW(#REF!)-ROW(#REF!)), ROW(#REF!)), MATCH($A$6,#REF!, 0)),"")</f>
        <v/>
      </c>
      <c r="B27" s="10" t="str">
        <f t="array" ref="B27">IFERROR(INDEX(#REF!,SMALL(IF(#REF!=rngInvoice,ROW(#REF!)-ROW(#REF!)), ROW(#REF!)), MATCH($B$6,#REF!, 0)),"")</f>
        <v/>
      </c>
      <c r="C27" s="5" t="str">
        <f t="array" ref="C27">IFERROR(INDEX(#REF!,SMALL(IF(#REF!=rngInvoice,ROW(#REF!)-ROW(#REF!)), ROW(#REF!)), MATCH($C$6,#REF!, 0)),"")</f>
        <v/>
      </c>
      <c r="D27" s="28"/>
      <c r="E27" s="11" t="str">
        <f>IFERROR((A27*B27)-C27,"")</f>
        <v/>
      </c>
      <c r="G27" s="25"/>
    </row>
    <row r="28" spans="1:7" s="2" customFormat="1" ht="33.950000000000003" customHeight="1" x14ac:dyDescent="0.25">
      <c r="A28" s="7" t="str">
        <f t="array" ref="A28">IFERROR(INDEX(#REF!,SMALL(IF(#REF!=rngInvoice,ROW(#REF!)-ROW(#REF!)), ROW(#REF!)), MATCH($A$6,#REF!, 0)),"")</f>
        <v/>
      </c>
      <c r="B28" s="10" t="str">
        <f t="array" ref="B28">IFERROR(INDEX(#REF!,SMALL(IF(#REF!=rngInvoice,ROW(#REF!)-ROW(#REF!)), ROW(#REF!)), MATCH($B$6,#REF!, 0)),"")</f>
        <v/>
      </c>
      <c r="C28" s="5" t="str">
        <f t="array" ref="C28">IFERROR(INDEX(#REF!,SMALL(IF(#REF!=rngInvoice,ROW(#REF!)-ROW(#REF!)), ROW(#REF!)), MATCH($C$6,#REF!, 0)),"")</f>
        <v/>
      </c>
      <c r="D28" s="28"/>
      <c r="E28" s="11" t="str">
        <f>IFERROR((A28*B28)-C28,"")</f>
        <v/>
      </c>
      <c r="G28" s="25"/>
    </row>
    <row r="29" spans="1:7" s="2" customFormat="1" ht="33.950000000000003" customHeight="1" x14ac:dyDescent="0.25">
      <c r="A29" s="15" t="s">
        <v>4</v>
      </c>
      <c r="B29" s="16"/>
      <c r="C29" s="17"/>
      <c r="D29" s="30"/>
      <c r="E29" s="18">
        <f>SUM(E7:E27)</f>
        <v>61214.17</v>
      </c>
      <c r="G29" s="25"/>
    </row>
    <row r="30" spans="1:7" s="2" customFormat="1" ht="33.950000000000003" customHeight="1" x14ac:dyDescent="0.25">
      <c r="A30" s="8"/>
      <c r="B30" s="8"/>
      <c r="C30" s="8"/>
      <c r="D30" s="8"/>
      <c r="E30" s="8"/>
      <c r="G30" s="25"/>
    </row>
    <row r="31" spans="1:7" s="2" customFormat="1" ht="33.950000000000003" customHeight="1" x14ac:dyDescent="0.25">
      <c r="A31" s="8"/>
      <c r="B31" s="8"/>
      <c r="C31" s="8"/>
      <c r="D31" s="8"/>
      <c r="E31" s="8"/>
      <c r="G31" s="25"/>
    </row>
    <row r="32" spans="1:7" s="2" customFormat="1" ht="33.950000000000003" customHeight="1" x14ac:dyDescent="0.25">
      <c r="A32" s="8"/>
      <c r="B32" s="8"/>
      <c r="C32" s="8"/>
      <c r="D32" s="8"/>
      <c r="E32" s="8"/>
      <c r="G32" s="25"/>
    </row>
    <row r="33" spans="1:7" s="2" customFormat="1" ht="33.950000000000003" customHeight="1" x14ac:dyDescent="0.25">
      <c r="A33" s="8"/>
      <c r="B33" s="8"/>
      <c r="C33" s="8"/>
      <c r="D33" s="8"/>
      <c r="E33" s="8"/>
      <c r="G33" s="25"/>
    </row>
    <row r="34" spans="1:7" s="2" customFormat="1" ht="33.950000000000003" customHeight="1" x14ac:dyDescent="0.25">
      <c r="A34" s="8"/>
      <c r="B34" s="8"/>
      <c r="C34" s="8"/>
      <c r="D34" s="8"/>
      <c r="E34" s="8"/>
      <c r="G34" s="25"/>
    </row>
    <row r="35" spans="1:7" s="2" customFormat="1" ht="32.450000000000003" customHeight="1" x14ac:dyDescent="0.25">
      <c r="A35" s="8"/>
      <c r="B35" s="8"/>
      <c r="C35" s="8"/>
      <c r="D35" s="8"/>
      <c r="E35" s="8"/>
      <c r="G35" s="25"/>
    </row>
    <row r="36" spans="1:7" s="2" customFormat="1" ht="32.1" customHeight="1" x14ac:dyDescent="0.25">
      <c r="A36" s="8"/>
      <c r="B36" s="8"/>
      <c r="C36" s="8"/>
      <c r="D36" s="8"/>
      <c r="E36" s="8"/>
      <c r="G36" s="25"/>
    </row>
    <row r="37" spans="1:7" s="2" customFormat="1" ht="30.95" customHeight="1" x14ac:dyDescent="0.25">
      <c r="A37" s="8"/>
      <c r="B37" s="8"/>
      <c r="C37" s="8"/>
      <c r="D37" s="8"/>
      <c r="E37" s="8"/>
      <c r="G37" s="25"/>
    </row>
    <row r="38" spans="1:7" s="2" customFormat="1" ht="33.950000000000003" customHeight="1" x14ac:dyDescent="0.25">
      <c r="A38" s="8"/>
      <c r="B38" s="8"/>
      <c r="C38" s="8"/>
      <c r="D38" s="8"/>
      <c r="E38" s="8"/>
      <c r="G38" s="25"/>
    </row>
    <row r="39" spans="1:7" s="19" customFormat="1" ht="33.950000000000003" customHeight="1" x14ac:dyDescent="0.25">
      <c r="A39" s="8"/>
      <c r="B39" s="8"/>
      <c r="C39" s="8"/>
      <c r="D39" s="8"/>
      <c r="E39" s="8"/>
      <c r="G39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3 A27:D29 A7:A26 C7:D22">
    <cfRule type="expression" dxfId="3" priority="6">
      <formula>MOD(ROW(),2)=0</formula>
    </cfRule>
  </conditionalFormatting>
  <conditionalFormatting sqref="D23 C24:D26">
    <cfRule type="expression" dxfId="2" priority="24">
      <formula>MOD(ROW(),2)=0</formula>
    </cfRule>
  </conditionalFormatting>
  <conditionalFormatting sqref="E7:E29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2025-08-25T11:29:16Z</dcterms:modified>
</cp:coreProperties>
</file>