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2025. godina\"/>
    </mc:Choice>
  </mc:AlternateContent>
  <bookViews>
    <workbookView xWindow="0" yWindow="0" windowWidth="25200" windowHeight="11760"/>
  </bookViews>
  <sheets>
    <sheet name="LISTOPAD 2025." sheetId="1" r:id="rId1"/>
  </sheets>
  <definedNames>
    <definedName name="Br_fakture">#REF!</definedName>
    <definedName name="NazivTvrtke">'LISTOPAD 2025.'!#REF!</definedName>
    <definedName name="PojedinostiOBrFakture">"PojedinostiOFakturi[Br fakture]"</definedName>
    <definedName name="rngInvoice">'LISTOPAD 2025.'!#REF!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B12" i="1" l="1" a="1"/>
  <c r="B12" i="1" s="1"/>
  <c r="C12" i="1" a="1"/>
  <c r="C12" i="1" s="1"/>
  <c r="B11" i="1" l="1" a="1"/>
  <c r="B11" i="1" s="1"/>
  <c r="C11" i="1" a="1"/>
  <c r="C11" i="1" s="1"/>
  <c r="B7" i="1" l="1" a="1"/>
  <c r="B7" i="1" s="1"/>
  <c r="C7" i="1" a="1"/>
  <c r="C7" i="1" s="1"/>
  <c r="B8" i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</calcChain>
</file>

<file path=xl/sharedStrings.xml><?xml version="1.0" encoding="utf-8"?>
<sst xmlns="http://schemas.openxmlformats.org/spreadsheetml/2006/main" count="98" uniqueCount="61">
  <si>
    <t>Iznos</t>
  </si>
  <si>
    <t>ZAGREB</t>
  </si>
  <si>
    <t>OSIJEK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</si>
  <si>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</si>
  <si>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</si>
  <si>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</si>
  <si>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</si>
  <si>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</si>
  <si>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</si>
  <si>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</si>
  <si>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3238 RAČUNALNE USLUGE</t>
  </si>
  <si>
    <t>Naziv ustanove: Osnovna škola Vladimira Nazora</t>
  </si>
  <si>
    <t>Adresa: Zagrebačka 28</t>
  </si>
  <si>
    <t>Poštanski broj i grad: 33518 Nova Bukovica</t>
  </si>
  <si>
    <t>E-pošta: skola@os-vnazora-novabukovica.skole.hr</t>
  </si>
  <si>
    <t>Web-mjesto: http://os-vnazora-novabukovica.skole.hr/</t>
  </si>
  <si>
    <t>SLATINA</t>
  </si>
  <si>
    <t>Telefonski broj: 033/400-397</t>
  </si>
  <si>
    <t>3211 SLUŽBENA PUTOVANJA</t>
  </si>
  <si>
    <t>DRŽAVNI PRORAČUN</t>
  </si>
  <si>
    <t>3221 UREDSKI MATERIJAL I OSTALI MATERIJALNI RASHODI</t>
  </si>
  <si>
    <t>KTC D.D.</t>
  </si>
  <si>
    <t>3221 UREDSKI MATERIJAL I OSTALI MATERIJALNI RASHODI - LITERATURA STRUČNA</t>
  </si>
  <si>
    <t>INFORMACIJA O TROŠENJU SREDSTAVA ZA LISTOPAD 2025.g.</t>
  </si>
  <si>
    <t>3111 BRUTO PLAĆE ZA REDOVAN RAD  ZA 9/25</t>
  </si>
  <si>
    <t>3113 PLAĆE ZA PREKOVREMENI RAD 9/25</t>
  </si>
  <si>
    <t>3114 PLAĆE ZA POSEBNE UVJETE RADA 9/25</t>
  </si>
  <si>
    <t>3212 PRIJEVOZ ZA 9/25</t>
  </si>
  <si>
    <t>3295 NOVČANA NAKNADA POSLODAVCA ZBOG NEZAPOŠLJAVANJA OSOBA S INVALIDITETOM ZA 9/25</t>
  </si>
  <si>
    <t>ŠKOLSKA KNJIGA D.D.</t>
  </si>
  <si>
    <t>LIBOSOFT CICOM D.O.O.</t>
  </si>
  <si>
    <t>3221 UREDSKI MATERIJAL I OSTALI MATERIJALNI RASHODI - SREDSTVO ZA ČIŠĆENJE</t>
  </si>
  <si>
    <t>AGS GASTRO SISTEMI D.O.O.</t>
  </si>
  <si>
    <t>INSPEKTA D.O.O.</t>
  </si>
  <si>
    <t>3232 OSTALE USLUGE TEKUĆEG I INVESTICIJSKOG ODRŽAVANJA - ZAŠTITA NA RADU</t>
  </si>
  <si>
    <t>3223 ENERGIJA - BENZIN</t>
  </si>
  <si>
    <t>INA - INDUSTRIJA NAFTE D.D.</t>
  </si>
  <si>
    <t>HP-HRVATSKA POŠTA D.D.</t>
  </si>
  <si>
    <t>VELIKA GORICA</t>
  </si>
  <si>
    <t>3231 USLUGE TELEONA,POŠTE I PRIJEVOZA- TELEFON</t>
  </si>
  <si>
    <t>3231 USLUGE TELEONA,POŠTE I PRIJEVOZA- POŠTA</t>
  </si>
  <si>
    <t>HRVATSKI TELEKOM D.D.</t>
  </si>
  <si>
    <t>3299 OSTALI NESPOMENUTI RASHODI POSLOVANJA - KAMATA</t>
  </si>
  <si>
    <t>3234 KOMUNALNE USLUGE - ODVOZ SMEĆA</t>
  </si>
  <si>
    <t>OROSLAVLJE</t>
  </si>
  <si>
    <t>EKO-FLOR PLUS D.O.O.</t>
  </si>
  <si>
    <t>3232 USLUGE TEKUĆEG I INVESTICIJSKOG ODRŽAVANJA - SERVIS PRINTERA</t>
  </si>
  <si>
    <t>GRADINA</t>
  </si>
  <si>
    <t>SERVIS PLUS J.D.O.O.</t>
  </si>
  <si>
    <t>11,,91</t>
  </si>
  <si>
    <t>3234 KOMUNALNE USLUGE - OPSKRBA VODOM</t>
  </si>
  <si>
    <t>VIROVITICA</t>
  </si>
  <si>
    <t>VIRKOM D.O.O.</t>
  </si>
  <si>
    <t>3223 ENERGIJA - PLIN</t>
  </si>
  <si>
    <t>HEP-PLIN D.O.O.</t>
  </si>
  <si>
    <t>FINANCIJSKA AGENCIJA</t>
  </si>
  <si>
    <t>HEP-OPSKRBA D.O.O.</t>
  </si>
  <si>
    <t>3223 ENERGIJA - EL. ENERGIJA</t>
  </si>
  <si>
    <t>ELEKTROMONTAŽA KENJERIĆ</t>
  </si>
  <si>
    <t>ČAĐAVICA</t>
  </si>
  <si>
    <t>3232 USLUGE TEKUĆEG I INVESTICIJSKOG ODRŽAVANJA - HITNE INTERVENCIJE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</si>
</sst>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/>
    </xf>
    <xf numFmtId="0" fontId="31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4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7" dataDxfId="16" totalsRowDxfId="15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" totalsRowDxfId="13">
      <calculatedColumnFormula array="1">IFERROR(INDEX(#REF!,SMALL(IF(#REF!=rngInvoice,ROW(#REF!)-ROW(#REF!)), ROW(1:1)), MATCH($A$6,#REF!, 0)),"")</calculatedColumnFormula>
    </tableColumn>
    <tableColumn id="8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8" totalsRowDxfId="7"/>
    <tableColumn id="11" name="Iznos" totalsRowFunction="count" dataDxfId="6" totalsRowDxfId="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7"/>
  <sheetViews>
    <sheetView showGridLines="0" tabSelected="1" topLeftCell="A25" zoomScale="80" zoomScaleNormal="80" workbookViewId="0">
      <selection activeCell="J32" sqref="J32:K32"/>
    </sheetView>
  </sheetViews>
  <sheetFormatPr defaultColWidth="9" defaultRowHeight="33.950000000000003" customHeight="1" x14ac:dyDescent="0.25"/>
  <cols>
    <col min="1" max="1" width="41.28515625" style="8" customWidth="1"/>
    <col min="2" max="2" width="24.7109375" style="8" customWidth="1"/>
    <col min="3" max="3" width="27.5703125" style="8" customWidth="1"/>
    <col min="4" max="4" width="48.8554687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9.45" customHeight="1" thickBot="1" x14ac:dyDescent="0.3">
      <c r="A1" s="32" t="s">
        <v>11</v>
      </c>
      <c r="B1" s="32"/>
      <c r="C1" s="32"/>
      <c r="D1" s="32"/>
      <c r="E1" s="32"/>
      <c r="F1" s="3"/>
    </row>
    <row r="2" spans="1:7" ht="45" customHeight="1" thickTop="1" x14ac:dyDescent="0.25">
      <c r="A2" s="33" t="s">
        <v>12</v>
      </c>
      <c r="B2" s="33"/>
      <c r="C2" s="21" t="s">
        <v>17</v>
      </c>
      <c r="D2" s="35" t="s">
        <v>14</v>
      </c>
      <c r="E2" s="35"/>
      <c r="F2" s="4"/>
    </row>
    <row r="3" spans="1:7" ht="45" customHeight="1" x14ac:dyDescent="0.25">
      <c r="A3" s="34" t="s">
        <v>13</v>
      </c>
      <c r="B3" s="34"/>
      <c r="C3" s="22"/>
      <c r="D3" s="36" t="s">
        <v>15</v>
      </c>
      <c r="E3" s="36"/>
      <c r="F3" s="4"/>
    </row>
    <row r="4" spans="1:7" ht="44.1" customHeight="1" x14ac:dyDescent="0.25">
      <c r="A4" s="12"/>
      <c r="B4" s="9"/>
      <c r="C4" s="9"/>
      <c r="D4" s="9"/>
      <c r="E4" s="9"/>
    </row>
    <row r="5" spans="1:7" ht="49.5" customHeight="1" x14ac:dyDescent="0.25">
      <c r="A5" s="31" t="s">
        <v>23</v>
      </c>
      <c r="B5" s="31"/>
      <c r="C5" s="31"/>
      <c r="D5" s="31"/>
      <c r="E5" s="31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5"/>
    </row>
    <row r="7" spans="1:7" s="2" customFormat="1" ht="26.45" customHeight="1" x14ac:dyDescent="0.25">
      <c r="A7" s="7" t="s">
        <v>3</v>
      </c>
      <c r="B7" s="27" t="str">
        <f t="array" ref="B7">IFERROR(INDEX(#REF!,SMALL(IF(#REF!=rngInvoice,ROW(#REF!)-ROW(#REF!)), ROW(5:5)), MATCH($B$6,#REF!, 0)),"")</f>
        <v/>
      </c>
      <c r="C7" s="5" t="str">
        <f t="array" ref="C7">IFERROR(INDEX(#REF!,SMALL(IF(#REF!=rngInvoice,ROW(#REF!)-ROW(#REF!)), ROW(5:5)), MATCH($C$6,#REF!, 0)),"")</f>
        <v/>
      </c>
      <c r="D7" s="28" t="s">
        <v>24</v>
      </c>
      <c r="E7" s="11">
        <v>50251.02</v>
      </c>
      <c r="G7" s="25"/>
    </row>
    <row r="8" spans="1:7" s="2" customFormat="1" ht="27" customHeight="1" x14ac:dyDescent="0.25">
      <c r="A8" s="7" t="s">
        <v>3</v>
      </c>
      <c r="B8" s="23" t="str">
        <f t="array" ref="B8">IFERROR(INDEX(#REF!,SMALL(IF(#REF!=rngInvoice,ROW(#REF!)-ROW(#REF!)), ROW(5:5)), MATCH($B$6,#REF!, 0)),"")</f>
        <v/>
      </c>
      <c r="C8" s="5" t="str">
        <f t="array" ref="C8">IFERROR(INDEX(#REF!,SMALL(IF(#REF!=rngInvoice,ROW(#REF!)-ROW(#REF!)), ROW(5:5)), MATCH($C$6,#REF!, 0)),"")</f>
        <v/>
      </c>
      <c r="D8" s="28" t="s">
        <v>25</v>
      </c>
      <c r="E8" s="11">
        <v>258.47000000000003</v>
      </c>
      <c r="G8" s="25"/>
    </row>
    <row r="9" spans="1:7" s="2" customFormat="1" ht="27.6" customHeight="1" x14ac:dyDescent="0.25">
      <c r="A9" s="7" t="s">
        <v>3</v>
      </c>
      <c r="B9" s="27" t="str">
        <f t="array" ref="B9">IFERROR(INDEX(#REF!,SMALL(IF(#REF!=rngInvoice,ROW(#REF!)-ROW(#REF!)), ROW(5:5)), MATCH($B$6,#REF!, 0)),"")</f>
        <v/>
      </c>
      <c r="C9" s="5" t="str">
        <f t="array" ref="C9">IFERROR(INDEX(#REF!,SMALL(IF(#REF!=rngInvoice,ROW(#REF!)-ROW(#REF!)), ROW(5:5)), MATCH($C$6,#REF!, 0)),"")</f>
        <v/>
      </c>
      <c r="D9" s="28" t="s">
        <v>26</v>
      </c>
      <c r="E9" s="11">
        <v>480.04</v>
      </c>
      <c r="G9" s="25"/>
    </row>
    <row r="10" spans="1:7" s="2" customFormat="1" ht="28.5" customHeight="1" x14ac:dyDescent="0.25">
      <c r="A10" s="7" t="s">
        <v>3</v>
      </c>
      <c r="B10" s="23" t="str">
        <f t="array" ref="B10">IFERROR(INDEX(#REF!,SMALL(IF(#REF!=rngInvoice,ROW(#REF!)-ROW(#REF!)), ROW(5:5)), MATCH($B$6,#REF!, 0)),"")</f>
        <v/>
      </c>
      <c r="C10" s="5" t="str">
        <f t="array" ref="C10">IFERROR(INDEX(#REF!,SMALL(IF(#REF!=rngInvoice,ROW(#REF!)-ROW(#REF!)), ROW(5:5)), MATCH($C$6,#REF!, 0)),"")</f>
        <v/>
      </c>
      <c r="D10" s="28" t="s">
        <v>27</v>
      </c>
      <c r="E10" s="11">
        <v>2926.01</v>
      </c>
      <c r="G10" s="25"/>
    </row>
    <row r="11" spans="1:7" s="2" customFormat="1" ht="28.5" customHeight="1" x14ac:dyDescent="0.25">
      <c r="A11" s="7" t="s">
        <v>3</v>
      </c>
      <c r="B11" s="27" t="str">
        <f t="array" ref="B11">IFERROR(INDEX(#REF!,SMALL(IF(#REF!=rngInvoice,ROW(#REF!)-ROW(#REF!)), ROW(#REF!)), MATCH($B$6,#REF!, 0)),"")</f>
        <v/>
      </c>
      <c r="C11" s="5" t="str">
        <f t="array" ref="C11">IFERROR(INDEX(#REF!,SMALL(IF(#REF!=rngInvoice,ROW(#REF!)-ROW(#REF!)), ROW(#REF!)), MATCH($C$6,#REF!, 0)),"")</f>
        <v/>
      </c>
      <c r="D11" s="28" t="s">
        <v>9</v>
      </c>
      <c r="E11" s="11">
        <v>8413.25</v>
      </c>
      <c r="G11" s="25"/>
    </row>
    <row r="12" spans="1:7" s="2" customFormat="1" ht="28.5" customHeight="1" x14ac:dyDescent="0.25">
      <c r="A12" s="7" t="s">
        <v>3</v>
      </c>
      <c r="B12" s="14" t="str">
        <f t="array" ref="B12">IFERROR(INDEX(#REF!,SMALL(IF(#REF!=rngInvoice,ROW(#REF!)-ROW(#REF!)), ROW(7:7)), MATCH($B$6,#REF!, 0)),"")</f>
        <v/>
      </c>
      <c r="C12" s="5" t="str">
        <f t="array" ref="C12">IFERROR(INDEX(#REF!,SMALL(IF(#REF!=rngInvoice,ROW(#REF!)-ROW(#REF!)), ROW(7:7)), MATCH($C$6,#REF!, 0)),"")</f>
        <v/>
      </c>
      <c r="D12" s="28" t="s">
        <v>18</v>
      </c>
      <c r="E12" s="11">
        <v>30</v>
      </c>
      <c r="G12" s="25"/>
    </row>
    <row r="13" spans="1:7" s="2" customFormat="1" ht="52.5" customHeight="1" x14ac:dyDescent="0.25">
      <c r="A13" s="7" t="s">
        <v>19</v>
      </c>
      <c r="B13" s="14">
        <v>18683136487</v>
      </c>
      <c r="C13" s="5" t="s">
        <v>1</v>
      </c>
      <c r="D13" s="28" t="s">
        <v>28</v>
      </c>
      <c r="E13" s="11">
        <v>194</v>
      </c>
      <c r="G13" s="25"/>
    </row>
    <row r="14" spans="1:7" s="2" customFormat="1" ht="32.25" customHeight="1" x14ac:dyDescent="0.25">
      <c r="A14" s="7" t="s">
        <v>21</v>
      </c>
      <c r="B14" s="14">
        <v>95970838122</v>
      </c>
      <c r="C14" s="5" t="s">
        <v>16</v>
      </c>
      <c r="D14" s="28" t="s">
        <v>20</v>
      </c>
      <c r="E14" s="11">
        <v>15.3</v>
      </c>
      <c r="G14" s="25"/>
    </row>
    <row r="15" spans="1:7" s="2" customFormat="1" ht="28.5" customHeight="1" x14ac:dyDescent="0.25">
      <c r="A15" s="7" t="s">
        <v>21</v>
      </c>
      <c r="B15" s="14">
        <v>95970838122</v>
      </c>
      <c r="C15" s="5" t="s">
        <v>16</v>
      </c>
      <c r="D15" s="28" t="s">
        <v>20</v>
      </c>
      <c r="E15" s="11">
        <v>24.54</v>
      </c>
      <c r="G15" s="25"/>
    </row>
    <row r="16" spans="1:7" s="2" customFormat="1" ht="28.5" customHeight="1" x14ac:dyDescent="0.25">
      <c r="A16" s="7" t="s">
        <v>29</v>
      </c>
      <c r="B16" s="14">
        <v>38967655335</v>
      </c>
      <c r="C16" s="5" t="s">
        <v>1</v>
      </c>
      <c r="D16" s="28" t="s">
        <v>22</v>
      </c>
      <c r="E16" s="11">
        <v>64</v>
      </c>
      <c r="G16" s="25"/>
    </row>
    <row r="17" spans="1:7" s="2" customFormat="1" ht="33" customHeight="1" x14ac:dyDescent="0.25">
      <c r="A17" s="13" t="s">
        <v>30</v>
      </c>
      <c r="B17" s="14">
        <v>14506572540</v>
      </c>
      <c r="C17" s="5" t="s">
        <v>1</v>
      </c>
      <c r="D17" s="28" t="s">
        <v>10</v>
      </c>
      <c r="E17" s="11">
        <v>295.60000000000002</v>
      </c>
      <c r="G17" s="25"/>
    </row>
    <row r="18" spans="1:7" s="2" customFormat="1" ht="30.95" customHeight="1" x14ac:dyDescent="0.25">
      <c r="A18" s="7" t="s">
        <v>32</v>
      </c>
      <c r="B18" s="20">
        <v>23864762694</v>
      </c>
      <c r="C18" s="5" t="s">
        <v>2</v>
      </c>
      <c r="D18" s="28" t="s">
        <v>31</v>
      </c>
      <c r="E18" s="11">
        <v>262.79000000000002</v>
      </c>
      <c r="G18" s="25"/>
    </row>
    <row r="19" spans="1:7" s="2" customFormat="1" ht="41.25" customHeight="1" x14ac:dyDescent="0.25">
      <c r="A19" s="7" t="s">
        <v>21</v>
      </c>
      <c r="B19" s="14">
        <v>95970838122</v>
      </c>
      <c r="C19" s="5" t="s">
        <v>16</v>
      </c>
      <c r="D19" s="28" t="s">
        <v>31</v>
      </c>
      <c r="E19" s="11">
        <v>5.34</v>
      </c>
      <c r="G19" s="25"/>
    </row>
    <row r="20" spans="1:7" s="2" customFormat="1" ht="33" customHeight="1" x14ac:dyDescent="0.25">
      <c r="A20" s="7" t="s">
        <v>33</v>
      </c>
      <c r="B20" s="20">
        <v>94111057103</v>
      </c>
      <c r="C20" s="5" t="s">
        <v>2</v>
      </c>
      <c r="D20" s="28" t="s">
        <v>34</v>
      </c>
      <c r="E20" s="11">
        <v>125</v>
      </c>
      <c r="G20" s="25"/>
    </row>
    <row r="21" spans="1:7" s="2" customFormat="1" ht="32.450000000000003" customHeight="1" x14ac:dyDescent="0.25">
      <c r="A21" s="7" t="s">
        <v>36</v>
      </c>
      <c r="B21" s="14">
        <v>27759560625</v>
      </c>
      <c r="C21" s="5" t="s">
        <v>1</v>
      </c>
      <c r="D21" s="28" t="s">
        <v>35</v>
      </c>
      <c r="E21" s="11">
        <v>55.81</v>
      </c>
      <c r="G21" s="25"/>
    </row>
    <row r="22" spans="1:7" s="2" customFormat="1" ht="32.450000000000003" customHeight="1" x14ac:dyDescent="0.25">
      <c r="A22" s="7" t="s">
        <v>37</v>
      </c>
      <c r="B22" s="14">
        <v>87311810356</v>
      </c>
      <c r="C22" s="5" t="s">
        <v>38</v>
      </c>
      <c r="D22" s="28" t="s">
        <v>40</v>
      </c>
      <c r="E22" s="11">
        <v>15.72</v>
      </c>
      <c r="G22" s="25"/>
    </row>
    <row r="23" spans="1:7" s="2" customFormat="1" ht="32.450000000000003" customHeight="1" x14ac:dyDescent="0.25">
      <c r="A23" s="7" t="s">
        <v>41</v>
      </c>
      <c r="B23" s="20">
        <v>81793146560</v>
      </c>
      <c r="C23" s="5" t="s">
        <v>1</v>
      </c>
      <c r="D23" s="29" t="s">
        <v>39</v>
      </c>
      <c r="E23" s="11">
        <v>74.290000000000006</v>
      </c>
      <c r="G23" s="25"/>
    </row>
    <row r="24" spans="1:7" s="2" customFormat="1" ht="32.450000000000003" customHeight="1" x14ac:dyDescent="0.25">
      <c r="A24" s="7" t="s">
        <v>41</v>
      </c>
      <c r="B24" s="14">
        <v>81793146560</v>
      </c>
      <c r="C24" s="5" t="s">
        <v>1</v>
      </c>
      <c r="D24" s="28" t="s">
        <v>42</v>
      </c>
      <c r="E24" s="11">
        <v>0.39</v>
      </c>
      <c r="G24" s="25"/>
    </row>
    <row r="25" spans="1:7" s="2" customFormat="1" ht="35.1" customHeight="1" x14ac:dyDescent="0.25">
      <c r="A25" s="7" t="s">
        <v>45</v>
      </c>
      <c r="B25" s="20">
        <v>50730247993</v>
      </c>
      <c r="C25" s="5" t="s">
        <v>44</v>
      </c>
      <c r="D25" s="29" t="s">
        <v>43</v>
      </c>
      <c r="E25" s="11">
        <v>5.57</v>
      </c>
      <c r="G25" s="25"/>
    </row>
    <row r="26" spans="1:7" s="2" customFormat="1" ht="35.25" customHeight="1" x14ac:dyDescent="0.25">
      <c r="A26" s="7" t="s">
        <v>45</v>
      </c>
      <c r="B26" s="14">
        <v>50730247993</v>
      </c>
      <c r="C26" s="5" t="s">
        <v>44</v>
      </c>
      <c r="D26" s="28" t="s">
        <v>43</v>
      </c>
      <c r="E26" s="11">
        <v>51.31</v>
      </c>
      <c r="G26" s="25"/>
    </row>
    <row r="27" spans="1:7" s="2" customFormat="1" ht="31.5" customHeight="1" x14ac:dyDescent="0.25">
      <c r="A27" s="7" t="s">
        <v>48</v>
      </c>
      <c r="B27" s="20">
        <v>31801118069</v>
      </c>
      <c r="C27" s="5" t="s">
        <v>47</v>
      </c>
      <c r="D27" s="28" t="s">
        <v>46</v>
      </c>
      <c r="E27" s="11">
        <v>62.5</v>
      </c>
      <c r="G27" s="25"/>
    </row>
    <row r="28" spans="1:7" s="2" customFormat="1" ht="32.1" customHeight="1" x14ac:dyDescent="0.25">
      <c r="A28" s="7" t="s">
        <v>48</v>
      </c>
      <c r="B28" s="10">
        <v>31801118069</v>
      </c>
      <c r="C28" s="5" t="s">
        <v>47</v>
      </c>
      <c r="D28" s="28" t="s">
        <v>20</v>
      </c>
      <c r="E28" s="11">
        <v>49.75</v>
      </c>
      <c r="G28" s="25"/>
    </row>
    <row r="29" spans="1:7" s="2" customFormat="1" ht="39.75" customHeight="1" x14ac:dyDescent="0.25">
      <c r="A29" s="7" t="s">
        <v>52</v>
      </c>
      <c r="B29" s="10">
        <v>55802054231</v>
      </c>
      <c r="C29" s="5" t="s">
        <v>51</v>
      </c>
      <c r="D29" s="28" t="s">
        <v>50</v>
      </c>
      <c r="E29" s="11" t="s">
        <v>49</v>
      </c>
      <c r="G29" s="25"/>
    </row>
    <row r="30" spans="1:7" s="2" customFormat="1" ht="33.75" customHeight="1" x14ac:dyDescent="0.25">
      <c r="A30" s="7" t="s">
        <v>52</v>
      </c>
      <c r="B30" s="10">
        <v>55802054231</v>
      </c>
      <c r="C30" s="5" t="s">
        <v>51</v>
      </c>
      <c r="D30" s="28" t="s">
        <v>50</v>
      </c>
      <c r="E30" s="11">
        <v>3.16</v>
      </c>
      <c r="G30" s="25"/>
    </row>
    <row r="31" spans="1:7" s="2" customFormat="1" ht="33.75" customHeight="1" x14ac:dyDescent="0.25">
      <c r="A31" s="7" t="s">
        <v>54</v>
      </c>
      <c r="B31" s="10">
        <v>41317489366</v>
      </c>
      <c r="C31" s="5" t="s">
        <v>2</v>
      </c>
      <c r="D31" s="28" t="s">
        <v>53</v>
      </c>
      <c r="E31" s="11">
        <v>5.92</v>
      </c>
      <c r="G31" s="25"/>
    </row>
    <row r="32" spans="1:7" s="2" customFormat="1" ht="33.75" customHeight="1" x14ac:dyDescent="0.25">
      <c r="A32" s="7" t="s">
        <v>54</v>
      </c>
      <c r="B32" s="10">
        <v>41317489366</v>
      </c>
      <c r="C32" s="5" t="s">
        <v>2</v>
      </c>
      <c r="D32" s="28" t="s">
        <v>53</v>
      </c>
      <c r="E32" s="11">
        <v>4.18</v>
      </c>
      <c r="G32" s="25"/>
    </row>
    <row r="33" spans="1:7" s="2" customFormat="1" ht="33" customHeight="1" x14ac:dyDescent="0.25">
      <c r="A33" s="7" t="s">
        <v>55</v>
      </c>
      <c r="B33" s="10">
        <v>85821130368</v>
      </c>
      <c r="C33" s="5" t="s">
        <v>1</v>
      </c>
      <c r="D33" s="28" t="s">
        <v>10</v>
      </c>
      <c r="E33" s="11">
        <v>1.66</v>
      </c>
      <c r="G33" s="25"/>
    </row>
    <row r="34" spans="1:7" s="2" customFormat="1" ht="33.950000000000003" customHeight="1" x14ac:dyDescent="0.25">
      <c r="A34" s="7" t="s">
        <v>56</v>
      </c>
      <c r="B34" s="10">
        <v>63073332379</v>
      </c>
      <c r="C34" s="5" t="s">
        <v>1</v>
      </c>
      <c r="D34" s="29" t="s">
        <v>57</v>
      </c>
      <c r="E34" s="11">
        <v>110.3</v>
      </c>
      <c r="G34" s="25"/>
    </row>
    <row r="35" spans="1:7" s="2" customFormat="1" ht="33.950000000000003" customHeight="1" x14ac:dyDescent="0.25">
      <c r="A35" s="7" t="s">
        <v>55</v>
      </c>
      <c r="B35" s="10">
        <v>85821130368</v>
      </c>
      <c r="C35" s="5" t="s">
        <v>1</v>
      </c>
      <c r="D35" s="28" t="s">
        <v>10</v>
      </c>
      <c r="E35" s="11">
        <v>129.4</v>
      </c>
      <c r="G35" s="25"/>
    </row>
    <row r="36" spans="1:7" s="2" customFormat="1" ht="33.950000000000003" customHeight="1" x14ac:dyDescent="0.25">
      <c r="A36" s="7" t="s">
        <v>58</v>
      </c>
      <c r="B36" s="10">
        <v>32227084119</v>
      </c>
      <c r="C36" s="5" t="s">
        <v>59</v>
      </c>
      <c r="D36" s="28" t="s">
        <v>60</v>
      </c>
      <c r="E36" s="11">
        <v>485.75</v>
      </c>
      <c r="G36" s="25"/>
    </row>
    <row r="37" spans="1:7" s="2" customFormat="1" ht="33.950000000000003" customHeight="1" x14ac:dyDescent="0.25">
      <c r="A37" s="15" t="s">
        <v>4</v>
      </c>
      <c r="B37" s="16"/>
      <c r="C37" s="17"/>
      <c r="D37" s="30"/>
      <c r="E37" s="18">
        <f>SUM(E7:E36)</f>
        <v>64401.070000000007</v>
      </c>
      <c r="G37" s="25"/>
    </row>
    <row r="38" spans="1:7" s="2" customFormat="1" ht="33.950000000000003" customHeight="1" x14ac:dyDescent="0.25">
      <c r="A38" s="8"/>
      <c r="B38" s="8"/>
      <c r="C38" s="8"/>
      <c r="D38" s="8"/>
      <c r="E38" s="8"/>
      <c r="G38" s="25"/>
    </row>
    <row r="39" spans="1:7" s="2" customFormat="1" ht="33.950000000000003" customHeight="1" x14ac:dyDescent="0.25">
      <c r="A39" s="8"/>
      <c r="B39" s="8"/>
      <c r="C39" s="8"/>
      <c r="D39" s="8"/>
      <c r="E39" s="8"/>
      <c r="G39" s="25"/>
    </row>
    <row r="40" spans="1:7" s="2" customFormat="1" ht="33.950000000000003" customHeight="1" x14ac:dyDescent="0.25">
      <c r="A40" s="8"/>
      <c r="B40" s="8"/>
      <c r="C40" s="8"/>
      <c r="D40" s="8"/>
      <c r="E40" s="8"/>
      <c r="G40" s="25"/>
    </row>
    <row r="41" spans="1:7" s="2" customFormat="1" ht="33.950000000000003" customHeight="1" x14ac:dyDescent="0.25">
      <c r="A41" s="8"/>
      <c r="B41" s="8"/>
      <c r="C41" s="8"/>
      <c r="D41" s="8"/>
      <c r="E41" s="8"/>
      <c r="G41" s="25"/>
    </row>
    <row r="42" spans="1:7" s="2" customFormat="1" ht="33.950000000000003" customHeight="1" x14ac:dyDescent="0.25">
      <c r="A42" s="8"/>
      <c r="B42" s="8"/>
      <c r="C42" s="8"/>
      <c r="D42" s="8"/>
      <c r="E42" s="8"/>
      <c r="G42" s="25"/>
    </row>
    <row r="43" spans="1:7" s="2" customFormat="1" ht="32.450000000000003" customHeight="1" x14ac:dyDescent="0.25">
      <c r="A43" s="8"/>
      <c r="B43" s="8"/>
      <c r="C43" s="8"/>
      <c r="D43" s="8"/>
      <c r="E43" s="8"/>
      <c r="G43" s="25"/>
    </row>
    <row r="44" spans="1:7" s="2" customFormat="1" ht="32.1" customHeight="1" x14ac:dyDescent="0.25">
      <c r="A44" s="8"/>
      <c r="B44" s="8"/>
      <c r="C44" s="8"/>
      <c r="D44" s="8"/>
      <c r="E44" s="8"/>
      <c r="G44" s="25"/>
    </row>
    <row r="45" spans="1:7" s="2" customFormat="1" ht="30.95" customHeight="1" x14ac:dyDescent="0.25">
      <c r="A45" s="8"/>
      <c r="B45" s="8"/>
      <c r="C45" s="8"/>
      <c r="D45" s="8"/>
      <c r="E45" s="8"/>
      <c r="G45" s="25"/>
    </row>
    <row r="46" spans="1:7" s="2" customFormat="1" ht="33.950000000000003" customHeight="1" x14ac:dyDescent="0.25">
      <c r="A46" s="8"/>
      <c r="B46" s="8"/>
      <c r="C46" s="8"/>
      <c r="D46" s="8"/>
      <c r="E46" s="8"/>
      <c r="G46" s="25"/>
    </row>
    <row r="47" spans="1:7" s="19" customFormat="1" ht="33.950000000000003" customHeight="1" x14ac:dyDescent="0.25">
      <c r="A47" s="8"/>
      <c r="B47" s="8"/>
      <c r="C47" s="8"/>
      <c r="D47" s="8"/>
      <c r="E47" s="8"/>
      <c r="G47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23 A7:A27 C7:D22 A33:D37">
    <cfRule type="expression" dxfId="4" priority="6">
      <formula>MOD(ROW(),2)=0</formula>
    </cfRule>
  </conditionalFormatting>
  <conditionalFormatting sqref="D23 C24:D27 A28:D29 A30:C32">
    <cfRule type="expression" dxfId="3" priority="24">
      <formula>MOD(ROW(),2)=0</formula>
    </cfRule>
  </conditionalFormatting>
  <conditionalFormatting sqref="D30:D32">
    <cfRule type="expression" dxfId="2" priority="2">
      <formula>MOD(ROW(),2)=0</formula>
    </cfRule>
  </conditionalFormatting>
  <conditionalFormatting sqref="E7:E37">
    <cfRule type="expression" dxfId="1" priority="3">
      <formula>MOD(ROW(),2)=0</formula>
    </cfRule>
    <cfRule type="expression" dxfId="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2025-11-04T07:21:24Z</dcterms:modified>
</cp:coreProperties>
</file>