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5. godina\"/>
    </mc:Choice>
  </mc:AlternateContent>
  <bookViews>
    <workbookView xWindow="0" yWindow="0" windowWidth="25200" windowHeight="11760"/>
  </bookViews>
  <sheets>
    <sheet name="PROSINAC 2025." sheetId="1" r:id="rId1"/>
  </sheets>
  <definedNames>
    <definedName name="Br_fakture">#REF!</definedName>
    <definedName name="NazivTvrtke">'PROSINAC 2025.'!#REF!</definedName>
    <definedName name="PojedinostiOBrFakture">"PojedinostiOFakturi[Br fakture]"</definedName>
    <definedName name="rngInvoice">'PROSINAC 2025.'!#REF!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5" i="1" l="1"/>
  <c r="B55" i="1" a="1"/>
  <c r="B55" i="1" s="1"/>
  <c r="C55" i="1" a="1"/>
  <c r="C55" i="1" s="1"/>
  <c r="B13" i="1" l="1" a="1"/>
  <c r="B13" i="1" s="1"/>
  <c r="C13" i="1" a="1"/>
  <c r="C13" i="1" s="1"/>
  <c r="B11" i="1" l="1" a="1"/>
  <c r="B11" i="1" s="1"/>
  <c r="C11" i="1" a="1"/>
  <c r="C11" i="1" s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2" i="1" l="1" a="1"/>
  <c r="B12" i="1" s="1"/>
  <c r="C12" i="1" a="1"/>
  <c r="C12" i="1" s="1"/>
</calcChain>
</file>

<file path=xl/sharedStrings.xml><?xml version="1.0" encoding="utf-8"?>
<sst xmlns="http://schemas.openxmlformats.org/spreadsheetml/2006/main" count="150" uniqueCount="64">
  <si>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</si>
  <si>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</si>
  <si>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</si>
  <si>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</si>
  <si>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</si>
  <si>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</si>
  <si>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</si>
  <si>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</si>
  <si>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</si>
  <si>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</si>
  <si>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</si>
  <si>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</si>
  <si>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</si>
  <si>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</si>
  <si>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</si>
  <si>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</si>
  <si>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</si>
  <si>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</si>
  <si>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3299 OSTALI NESPOMENUTI RASHODI POSLOVANJA</t>
  </si>
  <si>
    <t>LEDO PLUS D.O.O.</t>
  </si>
  <si>
    <t>3121 NAGRADE</t>
  </si>
  <si>
    <t>KTC D.D.</t>
  </si>
  <si>
    <t>INFORMACIJA O TROŠENJU SREDSTAVA ZA PROSINAC 2025.g.</t>
  </si>
  <si>
    <t>3111 BRUTO PLAĆE ZA REDOVAN RAD  ZA 11/25</t>
  </si>
  <si>
    <t>3113 PLAĆE ZA PREKOVREMENI RAD 11/25</t>
  </si>
  <si>
    <t>3114 PLAĆE ZA POSEBNE UVJETE RADA 11/25</t>
  </si>
  <si>
    <t>3212 PRIJEVOZ ZA 11/25</t>
  </si>
  <si>
    <t>3295 NOVČANA NAKNADA POSLODAVCA ZBOG NEZAPOŠLJAVANJA OSOBA S INVALIDITETOM ZA 11/25</t>
  </si>
  <si>
    <t>3222 MATERIJAL I SIROVINE - NAMIRNICE</t>
  </si>
  <si>
    <t>NARODNI TRGOVAČKI LANAC D.O.O.</t>
  </si>
  <si>
    <t>SESVETE</t>
  </si>
  <si>
    <t xml:space="preserve">32214 MATERIJAL I SREDSTVA ZA ČIŠĆENJE I ODRŽAVANJE </t>
  </si>
  <si>
    <t>VINDIJA D.O.O.</t>
  </si>
  <si>
    <t>VARAŽDIN</t>
  </si>
  <si>
    <t>HEP PLIN D.O.O.</t>
  </si>
  <si>
    <t>OSIJEK</t>
  </si>
  <si>
    <t>3223 ENERGIJA - PLIN</t>
  </si>
  <si>
    <t>LIBUSOFT CICOM D.O.O.</t>
  </si>
  <si>
    <t>3238 RAČUNALNE USLUGE</t>
  </si>
  <si>
    <t xml:space="preserve">ROLO SPECT D.O.O. </t>
  </si>
  <si>
    <t xml:space="preserve">3221 MATERIJAL I SREDSTVA ZA ČIŠĆENJE I ODRŽAVANJE </t>
  </si>
  <si>
    <t>VIRKOM D.O.O.</t>
  </si>
  <si>
    <t>VIROVITICA</t>
  </si>
  <si>
    <t>3234 KOMUNALNE USLUGE - OPSKRBA VODOM</t>
  </si>
  <si>
    <t>PEKARA PECO D.O.O.</t>
  </si>
  <si>
    <t>SLAVONICA D.O.O.</t>
  </si>
  <si>
    <t>CROATICA</t>
  </si>
  <si>
    <t>4241 KNJIGE</t>
  </si>
  <si>
    <t>KATARINA ZRINSKI D.O.O.</t>
  </si>
  <si>
    <t>HP-HRVATSKA POŠTA D.D.</t>
  </si>
  <si>
    <t>VELIKA GORICA</t>
  </si>
  <si>
    <t>3231 USLUGE TELEONA,POŠTE I PRIJEVOZA- POŠTA</t>
  </si>
  <si>
    <t>HRVATSKI TELEKOM D.D.</t>
  </si>
  <si>
    <t>3231 USLUGE TELEONA,POŠTE I PRIJEVOZA- TELEFON</t>
  </si>
  <si>
    <t>3299 OSTALI NESPOMENUTI RASHODI POSLOVANJA - KAMATA</t>
  </si>
  <si>
    <t>INSPEKTA D.O.O.</t>
  </si>
  <si>
    <t>3232 OSTALE USLUGE TEKUĆEG I INVESTICIJSKOG ODRŽAVANJA - ZAŠTITA NA RADU</t>
  </si>
  <si>
    <t>BRIIT D.O.O.</t>
  </si>
  <si>
    <t>ORAHOVICA</t>
  </si>
  <si>
    <t>3224 MATERIJAL I DIJELOVI ZA TEKUĆE I INVESTICIJSKO ODRŽAVANJE</t>
  </si>
  <si>
    <t>EKO-FLOR PLUS D.O.O.</t>
  </si>
  <si>
    <t>OROSLAVLJE</t>
  </si>
  <si>
    <t>3234 KOMUNALNE USLUGE - ODVOZ SMEĆA</t>
  </si>
  <si>
    <t>FINA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</si>
</sst>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_-* #,##0\ &quot;kn&quot;_-;\-* #,##0\ &quot;kn&quot;_-;_-* &quot;-&quot;\ &quot;kn&quot;_-;_-@_-"/>
    <numFmt numFmtId="167" formatCode="_-* #,##0.00\ &quot;kn&quot;_-;\-* #,##0.00\ &quot;kn&quot;_-;_-* &quot;-&quot;??\ &quot;kn&quot;_-;_-@_-"/>
    <numFmt numFmtId="168" formatCode="_-* #,##0.00\ _k_n_-;\-* #,##0.00\ _k_n_-;_-* &quot;-&quot;??\ _k_n_-;_-@_-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6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0" fontId="31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167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8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167" fontId="0" fillId="2" borderId="0" xfId="0" applyNumberFormat="1" applyFill="1" applyBorder="1" applyAlignment="1">
      <alignment horizontal="left" vertical="center" wrapText="1"/>
    </xf>
  </cellXfs>
  <cellStyles count="56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[0] 3" xfId="55"/>
    <cellStyle name="Valuta 2" xfId="51"/>
    <cellStyle name="Valuta 3" xfId="54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7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55" dataDxfId="43" totalsRowDxfId="42">
  <autoFilter ref="A6:E5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1" totalsRowDxfId="40">
      <calculatedColumnFormula array="1">IFERROR(INDEX(#REF!,SMALL(IF(#REF!=rngInvoice,ROW(#REF!)-ROW(#REF!)), ROW(1:1)), MATCH($A$6,#REF!, 0)),"")</calculatedColumnFormula>
    </tableColumn>
    <tableColumn id="8" name="OIB primatelja" dataDxfId="39" totalsRowDxfId="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7" totalsRowDxfId="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5" totalsRowDxfId="34"/>
    <tableColumn id="11" name="Iznos" totalsRowFunction="count" dataDxfId="33" totalsRowDxfId="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3"/>
  <sheetViews>
    <sheetView showGridLines="0" tabSelected="1" topLeftCell="A34" zoomScale="80" zoomScaleNormal="80" workbookViewId="0">
      <selection activeCell="H53" sqref="H53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30" t="s">
        <v>9</v>
      </c>
      <c r="B1" s="30"/>
      <c r="C1" s="30"/>
      <c r="D1" s="30"/>
      <c r="E1" s="30"/>
      <c r="F1" s="3"/>
    </row>
    <row r="2" spans="1:7" ht="45" customHeight="1" thickTop="1" x14ac:dyDescent="0.25">
      <c r="A2" s="31" t="s">
        <v>10</v>
      </c>
      <c r="B2" s="31"/>
      <c r="C2" s="15" t="s">
        <v>15</v>
      </c>
      <c r="D2" s="33" t="s">
        <v>12</v>
      </c>
      <c r="E2" s="33"/>
      <c r="F2" s="4"/>
    </row>
    <row r="3" spans="1:7" ht="45" customHeight="1" x14ac:dyDescent="0.25">
      <c r="A3" s="32" t="s">
        <v>11</v>
      </c>
      <c r="B3" s="32"/>
      <c r="C3" s="16"/>
      <c r="D3" s="34" t="s">
        <v>13</v>
      </c>
      <c r="E3" s="34"/>
      <c r="F3" s="4"/>
    </row>
    <row r="4" spans="1:7" ht="44.1" customHeight="1" x14ac:dyDescent="0.25">
      <c r="A4" s="12"/>
      <c r="B4" s="9"/>
      <c r="C4" s="9"/>
      <c r="D4" s="9"/>
      <c r="E4" s="9"/>
    </row>
    <row r="5" spans="1:7" ht="49.5" customHeight="1" x14ac:dyDescent="0.25">
      <c r="A5" s="29" t="s">
        <v>22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9"/>
    </row>
    <row r="7" spans="1:7" s="2" customFormat="1" ht="26.45" customHeight="1" x14ac:dyDescent="0.25">
      <c r="A7" s="7" t="s">
        <v>2</v>
      </c>
      <c r="B7" s="21" t="str">
        <f t="array" ref="B7">IFERROR(INDEX(#REF!,SMALL(IF(#REF!=rngInvoice,ROW(#REF!)-ROW(#REF!)), ROW(5:5)), MATCH($B$6,#REF!, 0)),"")</f>
        <v/>
      </c>
      <c r="C7" s="5" t="str">
        <f t="array" ref="C7">IFERROR(INDEX(#REF!,SMALL(IF(#REF!=rngInvoice,ROW(#REF!)-ROW(#REF!)), ROW(5:5)), MATCH($C$6,#REF!, 0)),"")</f>
        <v/>
      </c>
      <c r="D7" s="22" t="s">
        <v>23</v>
      </c>
      <c r="E7" s="11">
        <v>50156.68</v>
      </c>
      <c r="G7" s="19"/>
    </row>
    <row r="8" spans="1:7" s="2" customFormat="1" ht="27" customHeight="1" x14ac:dyDescent="0.25">
      <c r="A8" s="7" t="s">
        <v>2</v>
      </c>
      <c r="B8" s="17" t="str">
        <f t="array" ref="B8">IFERROR(INDEX(#REF!,SMALL(IF(#REF!=rngInvoice,ROW(#REF!)-ROW(#REF!)), ROW(5:5)), MATCH($B$6,#REF!, 0)),"")</f>
        <v/>
      </c>
      <c r="C8" s="5" t="str">
        <f t="array" ref="C8">IFERROR(INDEX(#REF!,SMALL(IF(#REF!=rngInvoice,ROW(#REF!)-ROW(#REF!)), ROW(5:5)), MATCH($C$6,#REF!, 0)),"")</f>
        <v/>
      </c>
      <c r="D8" s="22" t="s">
        <v>24</v>
      </c>
      <c r="E8" s="11">
        <v>513.77</v>
      </c>
      <c r="G8" s="19"/>
    </row>
    <row r="9" spans="1:7" s="2" customFormat="1" ht="27.6" customHeight="1" x14ac:dyDescent="0.25">
      <c r="A9" s="7" t="s">
        <v>2</v>
      </c>
      <c r="B9" s="21" t="str">
        <f t="array" ref="B9">IFERROR(INDEX(#REF!,SMALL(IF(#REF!=rngInvoice,ROW(#REF!)-ROW(#REF!)), ROW(5:5)), MATCH($B$6,#REF!, 0)),"")</f>
        <v/>
      </c>
      <c r="C9" s="5" t="str">
        <f t="array" ref="C9">IFERROR(INDEX(#REF!,SMALL(IF(#REF!=rngInvoice,ROW(#REF!)-ROW(#REF!)), ROW(5:5)), MATCH($C$6,#REF!, 0)),"")</f>
        <v/>
      </c>
      <c r="D9" s="22" t="s">
        <v>25</v>
      </c>
      <c r="E9" s="11">
        <v>482.67</v>
      </c>
      <c r="G9" s="19"/>
    </row>
    <row r="10" spans="1:7" s="2" customFormat="1" ht="28.5" customHeight="1" x14ac:dyDescent="0.25">
      <c r="A10" s="7" t="s">
        <v>2</v>
      </c>
      <c r="B10" s="17" t="str">
        <f t="array" ref="B10">IFERROR(INDEX(#REF!,SMALL(IF(#REF!=rngInvoice,ROW(#REF!)-ROW(#REF!)), ROW(5:5)), MATCH($B$6,#REF!, 0)),"")</f>
        <v/>
      </c>
      <c r="C10" s="5" t="str">
        <f t="array" ref="C10">IFERROR(INDEX(#REF!,SMALL(IF(#REF!=rngInvoice,ROW(#REF!)-ROW(#REF!)), ROW(5:5)), MATCH($C$6,#REF!, 0)),"")</f>
        <v/>
      </c>
      <c r="D10" s="22" t="s">
        <v>26</v>
      </c>
      <c r="E10" s="11">
        <v>2618.35</v>
      </c>
      <c r="G10" s="19"/>
    </row>
    <row r="11" spans="1:7" s="2" customFormat="1" ht="28.5" customHeight="1" x14ac:dyDescent="0.25">
      <c r="A11" s="7" t="s">
        <v>2</v>
      </c>
      <c r="B11" s="21" t="str">
        <f t="array" ref="B11">IFERROR(INDEX(#REF!,SMALL(IF(#REF!=rngInvoice,ROW(#REF!)-ROW(#REF!)), ROW(#REF!)), MATCH($B$6,#REF!, 0)),"")</f>
        <v/>
      </c>
      <c r="C11" s="5" t="str">
        <f t="array" ref="C11">IFERROR(INDEX(#REF!,SMALL(IF(#REF!=rngInvoice,ROW(#REF!)-ROW(#REF!)), ROW(#REF!)), MATCH($C$6,#REF!, 0)),"")</f>
        <v/>
      </c>
      <c r="D11" s="22" t="s">
        <v>8</v>
      </c>
      <c r="E11" s="11">
        <v>8328.07</v>
      </c>
      <c r="G11" s="19"/>
    </row>
    <row r="12" spans="1:7" s="2" customFormat="1" ht="28.5" customHeight="1" x14ac:dyDescent="0.25">
      <c r="A12" s="7" t="s">
        <v>2</v>
      </c>
      <c r="B12" s="13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22" t="s">
        <v>20</v>
      </c>
      <c r="E12" s="11">
        <v>11000</v>
      </c>
      <c r="G12" s="19"/>
    </row>
    <row r="13" spans="1:7" s="2" customFormat="1" ht="28.5" customHeight="1" x14ac:dyDescent="0.25">
      <c r="A13" s="7" t="s">
        <v>2</v>
      </c>
      <c r="B13" s="13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22" t="s">
        <v>16</v>
      </c>
      <c r="E13" s="11">
        <v>53.2</v>
      </c>
      <c r="G13" s="19"/>
    </row>
    <row r="14" spans="1:7" s="2" customFormat="1" ht="45" customHeight="1" x14ac:dyDescent="0.25">
      <c r="A14" s="7" t="s">
        <v>17</v>
      </c>
      <c r="B14" s="13">
        <v>18683136487</v>
      </c>
      <c r="C14" s="5" t="s">
        <v>1</v>
      </c>
      <c r="D14" s="22" t="s">
        <v>27</v>
      </c>
      <c r="E14" s="11">
        <v>194</v>
      </c>
      <c r="G14" s="19"/>
    </row>
    <row r="15" spans="1:7" s="2" customFormat="1" ht="28.5" customHeight="1" x14ac:dyDescent="0.25">
      <c r="A15" s="7" t="s">
        <v>21</v>
      </c>
      <c r="B15" s="10">
        <v>95970838122</v>
      </c>
      <c r="C15" s="5" t="s">
        <v>14</v>
      </c>
      <c r="D15" s="22" t="s">
        <v>28</v>
      </c>
      <c r="E15" s="11">
        <v>76.47</v>
      </c>
      <c r="G15" s="19"/>
    </row>
    <row r="16" spans="1:7" s="2" customFormat="1" ht="28.5" customHeight="1" x14ac:dyDescent="0.25">
      <c r="A16" s="7" t="s">
        <v>29</v>
      </c>
      <c r="B16" s="10">
        <v>78344221376</v>
      </c>
      <c r="C16" s="5" t="s">
        <v>30</v>
      </c>
      <c r="D16" s="22" t="s">
        <v>28</v>
      </c>
      <c r="E16" s="11">
        <v>125.21</v>
      </c>
      <c r="G16" s="19"/>
    </row>
    <row r="17" spans="1:7" s="2" customFormat="1" ht="28.5" customHeight="1" x14ac:dyDescent="0.25">
      <c r="A17" s="7" t="s">
        <v>29</v>
      </c>
      <c r="B17" s="10">
        <v>78344221376</v>
      </c>
      <c r="C17" s="5" t="s">
        <v>30</v>
      </c>
      <c r="D17" s="22" t="s">
        <v>31</v>
      </c>
      <c r="E17" s="11">
        <v>4.18</v>
      </c>
      <c r="G17" s="19"/>
    </row>
    <row r="18" spans="1:7" s="2" customFormat="1" ht="33" customHeight="1" x14ac:dyDescent="0.25">
      <c r="A18" s="7" t="s">
        <v>21</v>
      </c>
      <c r="B18" s="10">
        <v>95970838122</v>
      </c>
      <c r="C18" s="5" t="s">
        <v>14</v>
      </c>
      <c r="D18" s="22" t="s">
        <v>28</v>
      </c>
      <c r="E18" s="11">
        <v>6.46</v>
      </c>
      <c r="G18" s="19"/>
    </row>
    <row r="19" spans="1:7" s="2" customFormat="1" ht="30.95" customHeight="1" x14ac:dyDescent="0.25">
      <c r="A19" s="7" t="s">
        <v>21</v>
      </c>
      <c r="B19" s="10">
        <v>95970838122</v>
      </c>
      <c r="C19" s="5" t="s">
        <v>14</v>
      </c>
      <c r="D19" s="22" t="s">
        <v>18</v>
      </c>
      <c r="E19" s="11">
        <v>1.3</v>
      </c>
      <c r="G19" s="19"/>
    </row>
    <row r="20" spans="1:7" s="2" customFormat="1" ht="31.5" customHeight="1" x14ac:dyDescent="0.25">
      <c r="A20" s="7" t="s">
        <v>32</v>
      </c>
      <c r="B20" s="10">
        <v>44138062462</v>
      </c>
      <c r="C20" s="5" t="s">
        <v>33</v>
      </c>
      <c r="D20" s="22" t="s">
        <v>28</v>
      </c>
      <c r="E20" s="11">
        <v>74.48</v>
      </c>
      <c r="G20" s="19"/>
    </row>
    <row r="21" spans="1:7" s="2" customFormat="1" ht="33" customHeight="1" x14ac:dyDescent="0.25">
      <c r="A21" s="7" t="s">
        <v>32</v>
      </c>
      <c r="B21" s="10">
        <v>44138062462</v>
      </c>
      <c r="C21" s="5" t="s">
        <v>33</v>
      </c>
      <c r="D21" s="22" t="s">
        <v>28</v>
      </c>
      <c r="E21" s="11">
        <v>45.64</v>
      </c>
      <c r="G21" s="19"/>
    </row>
    <row r="22" spans="1:7" s="2" customFormat="1" ht="32.450000000000003" customHeight="1" x14ac:dyDescent="0.25">
      <c r="A22" s="7" t="s">
        <v>19</v>
      </c>
      <c r="B22" s="10">
        <v>7179054100</v>
      </c>
      <c r="C22" s="5" t="s">
        <v>1</v>
      </c>
      <c r="D22" s="22" t="s">
        <v>28</v>
      </c>
      <c r="E22" s="11">
        <v>158.76</v>
      </c>
      <c r="G22" s="19"/>
    </row>
    <row r="23" spans="1:7" s="2" customFormat="1" ht="32.450000000000003" customHeight="1" x14ac:dyDescent="0.25">
      <c r="A23" s="7" t="s">
        <v>21</v>
      </c>
      <c r="B23" s="10">
        <v>95970838122</v>
      </c>
      <c r="C23" s="5" t="s">
        <v>14</v>
      </c>
      <c r="D23" s="22" t="s">
        <v>28</v>
      </c>
      <c r="E23" s="11">
        <v>134.88</v>
      </c>
      <c r="G23" s="19"/>
    </row>
    <row r="24" spans="1:7" s="2" customFormat="1" ht="32.450000000000003" customHeight="1" x14ac:dyDescent="0.25">
      <c r="A24" s="7" t="s">
        <v>21</v>
      </c>
      <c r="B24" s="10">
        <v>95970838122</v>
      </c>
      <c r="C24" s="5" t="s">
        <v>14</v>
      </c>
      <c r="D24" s="22" t="s">
        <v>18</v>
      </c>
      <c r="E24" s="11">
        <v>0.03</v>
      </c>
      <c r="G24" s="19"/>
    </row>
    <row r="25" spans="1:7" s="2" customFormat="1" ht="32.450000000000003" customHeight="1" x14ac:dyDescent="0.25">
      <c r="A25" s="7" t="s">
        <v>21</v>
      </c>
      <c r="B25" s="10">
        <v>95970838122</v>
      </c>
      <c r="C25" s="5" t="s">
        <v>14</v>
      </c>
      <c r="D25" s="22" t="s">
        <v>28</v>
      </c>
      <c r="E25" s="11">
        <v>96.22</v>
      </c>
      <c r="G25" s="19"/>
    </row>
    <row r="26" spans="1:7" s="2" customFormat="1" ht="35.1" customHeight="1" x14ac:dyDescent="0.25">
      <c r="A26" s="7" t="s">
        <v>21</v>
      </c>
      <c r="B26" s="10">
        <v>95970838122</v>
      </c>
      <c r="C26" s="5" t="s">
        <v>14</v>
      </c>
      <c r="D26" s="22" t="s">
        <v>18</v>
      </c>
      <c r="E26" s="11">
        <v>0.01</v>
      </c>
      <c r="G26" s="19"/>
    </row>
    <row r="27" spans="1:7" s="2" customFormat="1" ht="35.25" customHeight="1" x14ac:dyDescent="0.25">
      <c r="A27" s="7" t="s">
        <v>34</v>
      </c>
      <c r="B27" s="10">
        <v>41317489366</v>
      </c>
      <c r="C27" s="5" t="s">
        <v>35</v>
      </c>
      <c r="D27" s="22" t="s">
        <v>36</v>
      </c>
      <c r="E27" s="11">
        <v>64.97</v>
      </c>
      <c r="G27" s="19"/>
    </row>
    <row r="28" spans="1:7" s="2" customFormat="1" ht="31.5" customHeight="1" x14ac:dyDescent="0.25">
      <c r="A28" s="7" t="s">
        <v>34</v>
      </c>
      <c r="B28" s="10">
        <v>41317489366</v>
      </c>
      <c r="C28" s="5" t="s">
        <v>35</v>
      </c>
      <c r="D28" s="22" t="s">
        <v>36</v>
      </c>
      <c r="E28" s="11">
        <v>4.18</v>
      </c>
      <c r="G28" s="19"/>
    </row>
    <row r="29" spans="1:7" s="2" customFormat="1" ht="32.1" customHeight="1" x14ac:dyDescent="0.25">
      <c r="A29" s="25" t="s">
        <v>37</v>
      </c>
      <c r="B29" s="26">
        <v>14506572540</v>
      </c>
      <c r="C29" s="24" t="s">
        <v>1</v>
      </c>
      <c r="D29" s="28" t="s">
        <v>38</v>
      </c>
      <c r="E29" s="27">
        <v>295.60000000000002</v>
      </c>
      <c r="G29" s="19"/>
    </row>
    <row r="30" spans="1:7" s="2" customFormat="1" ht="39.75" customHeight="1" x14ac:dyDescent="0.25">
      <c r="A30" s="7" t="s">
        <v>39</v>
      </c>
      <c r="B30" s="26">
        <v>56550255915</v>
      </c>
      <c r="C30" s="5" t="s">
        <v>14</v>
      </c>
      <c r="D30" s="22" t="s">
        <v>40</v>
      </c>
      <c r="E30" s="11">
        <v>82.15</v>
      </c>
      <c r="G30" s="19"/>
    </row>
    <row r="31" spans="1:7" s="2" customFormat="1" ht="33.75" customHeight="1" x14ac:dyDescent="0.25">
      <c r="A31" s="25" t="s">
        <v>41</v>
      </c>
      <c r="B31" s="26">
        <v>55802054231</v>
      </c>
      <c r="C31" s="5" t="s">
        <v>42</v>
      </c>
      <c r="D31" s="22" t="s">
        <v>43</v>
      </c>
      <c r="E31" s="11">
        <v>3.16</v>
      </c>
      <c r="G31" s="19"/>
    </row>
    <row r="32" spans="1:7" s="2" customFormat="1" ht="33.75" customHeight="1" x14ac:dyDescent="0.25">
      <c r="A32" s="25" t="s">
        <v>41</v>
      </c>
      <c r="B32" s="26">
        <v>55802054231</v>
      </c>
      <c r="C32" s="5" t="s">
        <v>42</v>
      </c>
      <c r="D32" s="22" t="s">
        <v>43</v>
      </c>
      <c r="E32" s="11">
        <v>1.7</v>
      </c>
      <c r="G32" s="19"/>
    </row>
    <row r="33" spans="1:7" s="2" customFormat="1" ht="33.75" customHeight="1" x14ac:dyDescent="0.25">
      <c r="A33" s="25" t="s">
        <v>21</v>
      </c>
      <c r="B33" s="26">
        <v>95970838122</v>
      </c>
      <c r="C33" s="5" t="s">
        <v>14</v>
      </c>
      <c r="D33" s="22" t="s">
        <v>18</v>
      </c>
      <c r="E33" s="11">
        <v>0.03</v>
      </c>
      <c r="G33" s="19"/>
    </row>
    <row r="34" spans="1:7" s="2" customFormat="1" ht="33" customHeight="1" x14ac:dyDescent="0.25">
      <c r="A34" s="25" t="s">
        <v>21</v>
      </c>
      <c r="B34" s="26">
        <v>95970838122</v>
      </c>
      <c r="C34" s="5" t="s">
        <v>14</v>
      </c>
      <c r="D34" s="22" t="s">
        <v>28</v>
      </c>
      <c r="E34" s="11">
        <v>15.76</v>
      </c>
      <c r="G34" s="19"/>
    </row>
    <row r="35" spans="1:7" s="2" customFormat="1" ht="33.950000000000003" customHeight="1" x14ac:dyDescent="0.25">
      <c r="A35" s="25" t="s">
        <v>44</v>
      </c>
      <c r="B35" s="26">
        <v>83363645439</v>
      </c>
      <c r="C35" s="5" t="s">
        <v>14</v>
      </c>
      <c r="D35" s="22" t="s">
        <v>28</v>
      </c>
      <c r="E35" s="11">
        <v>399.48</v>
      </c>
      <c r="G35" s="19"/>
    </row>
    <row r="36" spans="1:7" s="2" customFormat="1" ht="33.950000000000003" customHeight="1" x14ac:dyDescent="0.25">
      <c r="A36" s="25" t="s">
        <v>45</v>
      </c>
      <c r="B36" s="26">
        <v>98047705793</v>
      </c>
      <c r="C36" s="5" t="s">
        <v>14</v>
      </c>
      <c r="D36" s="22" t="s">
        <v>28</v>
      </c>
      <c r="E36" s="11">
        <v>101.68</v>
      </c>
      <c r="G36" s="19"/>
    </row>
    <row r="37" spans="1:7" s="2" customFormat="1" ht="33.950000000000003" customHeight="1" x14ac:dyDescent="0.25">
      <c r="A37" s="7" t="s">
        <v>46</v>
      </c>
      <c r="B37" s="26">
        <v>16346837407</v>
      </c>
      <c r="C37" s="5" t="s">
        <v>1</v>
      </c>
      <c r="D37" s="22" t="s">
        <v>47</v>
      </c>
      <c r="E37" s="11">
        <v>90.79</v>
      </c>
      <c r="G37" s="19"/>
    </row>
    <row r="38" spans="1:7" s="2" customFormat="1" ht="42.75" customHeight="1" x14ac:dyDescent="0.25">
      <c r="A38" s="25" t="s">
        <v>21</v>
      </c>
      <c r="B38" s="26">
        <v>95970838122</v>
      </c>
      <c r="C38" s="5" t="s">
        <v>14</v>
      </c>
      <c r="D38" s="22" t="s">
        <v>28</v>
      </c>
      <c r="E38" s="11">
        <v>21.05</v>
      </c>
      <c r="G38" s="19"/>
    </row>
    <row r="39" spans="1:7" s="2" customFormat="1" ht="33.950000000000003" customHeight="1" x14ac:dyDescent="0.25">
      <c r="A39" s="25" t="s">
        <v>19</v>
      </c>
      <c r="B39" s="26">
        <v>7179054100</v>
      </c>
      <c r="C39" s="5" t="s">
        <v>1</v>
      </c>
      <c r="D39" s="22" t="s">
        <v>28</v>
      </c>
      <c r="E39" s="11">
        <v>136.6</v>
      </c>
      <c r="G39" s="19"/>
    </row>
    <row r="40" spans="1:7" s="2" customFormat="1" ht="33.950000000000003" customHeight="1" x14ac:dyDescent="0.25">
      <c r="A40" s="25" t="s">
        <v>32</v>
      </c>
      <c r="B40" s="26">
        <v>44138062462</v>
      </c>
      <c r="C40" s="5" t="s">
        <v>33</v>
      </c>
      <c r="D40" s="22" t="s">
        <v>28</v>
      </c>
      <c r="E40" s="11">
        <v>145.05000000000001</v>
      </c>
      <c r="G40" s="19"/>
    </row>
    <row r="41" spans="1:7" s="2" customFormat="1" ht="33.950000000000003" customHeight="1" x14ac:dyDescent="0.25">
      <c r="A41" s="25" t="s">
        <v>32</v>
      </c>
      <c r="B41" s="26">
        <v>44138062462</v>
      </c>
      <c r="C41" s="5" t="s">
        <v>33</v>
      </c>
      <c r="D41" s="22" t="s">
        <v>28</v>
      </c>
      <c r="E41" s="11">
        <v>70.08</v>
      </c>
      <c r="G41" s="19"/>
    </row>
    <row r="42" spans="1:7" s="2" customFormat="1" ht="33.950000000000003" customHeight="1" x14ac:dyDescent="0.25">
      <c r="A42" s="7" t="s">
        <v>48</v>
      </c>
      <c r="B42" s="26">
        <v>13653700851</v>
      </c>
      <c r="C42" s="5" t="s">
        <v>1</v>
      </c>
      <c r="D42" s="22" t="s">
        <v>47</v>
      </c>
      <c r="E42" s="11">
        <v>306.93</v>
      </c>
      <c r="G42" s="19"/>
    </row>
    <row r="43" spans="1:7" s="2" customFormat="1" ht="33.950000000000003" customHeight="1" x14ac:dyDescent="0.25">
      <c r="A43" s="25" t="s">
        <v>48</v>
      </c>
      <c r="B43" s="26">
        <v>13653700851</v>
      </c>
      <c r="C43" s="24" t="s">
        <v>1</v>
      </c>
      <c r="D43" s="28" t="s">
        <v>18</v>
      </c>
      <c r="E43" s="27">
        <v>7.5</v>
      </c>
      <c r="G43" s="19"/>
    </row>
    <row r="44" spans="1:7" s="2" customFormat="1" ht="33.950000000000003" customHeight="1" x14ac:dyDescent="0.25">
      <c r="A44" s="25" t="s">
        <v>49</v>
      </c>
      <c r="B44" s="13">
        <v>87311810356</v>
      </c>
      <c r="C44" s="24" t="s">
        <v>50</v>
      </c>
      <c r="D44" s="28" t="s">
        <v>51</v>
      </c>
      <c r="E44" s="27">
        <v>12.72</v>
      </c>
      <c r="G44" s="19"/>
    </row>
    <row r="45" spans="1:7" s="2" customFormat="1" ht="33.950000000000003" customHeight="1" x14ac:dyDescent="0.25">
      <c r="A45" s="25" t="s">
        <v>52</v>
      </c>
      <c r="B45" s="35">
        <v>81793146560</v>
      </c>
      <c r="C45" s="24" t="s">
        <v>1</v>
      </c>
      <c r="D45" s="36" t="s">
        <v>53</v>
      </c>
      <c r="E45" s="27">
        <v>72.02</v>
      </c>
      <c r="G45" s="19"/>
    </row>
    <row r="46" spans="1:7" s="2" customFormat="1" ht="33.950000000000003" customHeight="1" x14ac:dyDescent="0.25">
      <c r="A46" s="25" t="s">
        <v>52</v>
      </c>
      <c r="B46" s="13">
        <v>81793146560</v>
      </c>
      <c r="C46" s="24" t="s">
        <v>1</v>
      </c>
      <c r="D46" s="28" t="s">
        <v>54</v>
      </c>
      <c r="E46" s="27">
        <v>0.15</v>
      </c>
      <c r="G46" s="19"/>
    </row>
    <row r="47" spans="1:7" s="2" customFormat="1" ht="33.950000000000003" customHeight="1" x14ac:dyDescent="0.25">
      <c r="A47" s="38" t="s">
        <v>55</v>
      </c>
      <c r="B47" s="41">
        <v>94111057103</v>
      </c>
      <c r="C47" s="37" t="s">
        <v>35</v>
      </c>
      <c r="D47" s="43" t="s">
        <v>56</v>
      </c>
      <c r="E47" s="40">
        <v>125</v>
      </c>
      <c r="G47" s="19"/>
    </row>
    <row r="48" spans="1:7" s="2" customFormat="1" ht="33.950000000000003" customHeight="1" x14ac:dyDescent="0.25">
      <c r="A48" s="38" t="s">
        <v>57</v>
      </c>
      <c r="B48" s="41">
        <v>49817034926</v>
      </c>
      <c r="C48" s="24" t="s">
        <v>58</v>
      </c>
      <c r="D48" s="28" t="s">
        <v>59</v>
      </c>
      <c r="E48" s="27">
        <v>3.58</v>
      </c>
      <c r="G48" s="19"/>
    </row>
    <row r="49" spans="1:7" s="2" customFormat="1" ht="33.950000000000003" customHeight="1" x14ac:dyDescent="0.25">
      <c r="A49" s="38" t="s">
        <v>60</v>
      </c>
      <c r="B49" s="41">
        <v>50730247993</v>
      </c>
      <c r="C49" s="24" t="s">
        <v>61</v>
      </c>
      <c r="D49" s="28" t="s">
        <v>62</v>
      </c>
      <c r="E49" s="27">
        <v>5.57</v>
      </c>
      <c r="G49" s="19"/>
    </row>
    <row r="50" spans="1:7" s="2" customFormat="1" ht="33.950000000000003" customHeight="1" x14ac:dyDescent="0.25">
      <c r="A50" s="38" t="s">
        <v>63</v>
      </c>
      <c r="B50" s="39">
        <v>85821130368</v>
      </c>
      <c r="C50" s="24" t="s">
        <v>1</v>
      </c>
      <c r="D50" s="28" t="s">
        <v>38</v>
      </c>
      <c r="E50" s="27">
        <v>1.66</v>
      </c>
      <c r="G50" s="19"/>
    </row>
    <row r="51" spans="1:7" s="2" customFormat="1" ht="33.950000000000003" customHeight="1" x14ac:dyDescent="0.25">
      <c r="A51" s="38" t="s">
        <v>37</v>
      </c>
      <c r="B51" s="39">
        <v>14506572540</v>
      </c>
      <c r="C51" s="24" t="s">
        <v>1</v>
      </c>
      <c r="D51" s="28" t="s">
        <v>38</v>
      </c>
      <c r="E51" s="27">
        <v>295.60000000000002</v>
      </c>
      <c r="G51" s="19"/>
    </row>
    <row r="52" spans="1:7" s="2" customFormat="1" ht="33.950000000000003" customHeight="1" x14ac:dyDescent="0.25">
      <c r="A52" s="38" t="s">
        <v>34</v>
      </c>
      <c r="B52" s="39">
        <v>41317489366</v>
      </c>
      <c r="C52" s="24" t="s">
        <v>35</v>
      </c>
      <c r="D52" s="28" t="s">
        <v>36</v>
      </c>
      <c r="E52" s="27">
        <v>158.78</v>
      </c>
      <c r="G52" s="19"/>
    </row>
    <row r="53" spans="1:7" s="2" customFormat="1" ht="33.950000000000003" customHeight="1" x14ac:dyDescent="0.25">
      <c r="A53" s="38" t="s">
        <v>34</v>
      </c>
      <c r="B53" s="39">
        <v>41317489366</v>
      </c>
      <c r="C53" s="24" t="s">
        <v>35</v>
      </c>
      <c r="D53" s="28" t="s">
        <v>36</v>
      </c>
      <c r="E53" s="27">
        <v>9.77</v>
      </c>
      <c r="G53" s="19"/>
    </row>
    <row r="54" spans="1:7" s="2" customFormat="1" ht="33.950000000000003" customHeight="1" x14ac:dyDescent="0.25">
      <c r="A54" s="38" t="s">
        <v>63</v>
      </c>
      <c r="B54" s="39">
        <v>85821130368</v>
      </c>
      <c r="C54" s="24" t="s">
        <v>1</v>
      </c>
      <c r="D54" s="36" t="s">
        <v>38</v>
      </c>
      <c r="E54" s="27">
        <v>64.7</v>
      </c>
      <c r="G54" s="19"/>
    </row>
    <row r="55" spans="1:7" s="2" customFormat="1" ht="33.950000000000003" customHeight="1" x14ac:dyDescent="0.25">
      <c r="A55" s="42" t="s">
        <v>3</v>
      </c>
      <c r="B55" s="39" t="str">
        <f t="array" ref="B55">IFERROR(INDEX(#REF!,SMALL(IF(#REF!=rngInvoice,ROW(#REF!)-ROW(#REF!)), ROW(49:49)), MATCH($B$6,#REF!, 0)),"")</f>
        <v/>
      </c>
      <c r="C55" s="24" t="str">
        <f t="array" ref="C55">IFERROR(INDEX(#REF!,SMALL(IF(#REF!=rngInvoice,ROW(#REF!)-ROW(#REF!)), ROW(49:49)), MATCH($C$6,#REF!, 0)),"")</f>
        <v/>
      </c>
      <c r="D55" s="23"/>
      <c r="E55" s="27">
        <f>SUM(E7:E54)</f>
        <v>76566.639999999985</v>
      </c>
      <c r="G55" s="19"/>
    </row>
    <row r="56" spans="1:7" s="2" customFormat="1" ht="33.950000000000003" customHeight="1" x14ac:dyDescent="0.25">
      <c r="A56" s="8"/>
      <c r="B56" s="8"/>
      <c r="C56" s="8"/>
      <c r="D56" s="8"/>
      <c r="E56" s="8"/>
      <c r="G56" s="19"/>
    </row>
    <row r="57" spans="1:7" s="2" customFormat="1" ht="33.950000000000003" customHeight="1" x14ac:dyDescent="0.25">
      <c r="A57" s="8"/>
      <c r="B57" s="8"/>
      <c r="C57" s="8"/>
      <c r="D57" s="8"/>
      <c r="E57" s="8"/>
      <c r="G57" s="19"/>
    </row>
    <row r="58" spans="1:7" s="2" customFormat="1" ht="33.950000000000003" customHeight="1" x14ac:dyDescent="0.25">
      <c r="A58" s="8"/>
      <c r="B58" s="8"/>
      <c r="C58" s="8"/>
      <c r="D58" s="8"/>
      <c r="E58" s="8"/>
      <c r="G58" s="19"/>
    </row>
    <row r="59" spans="1:7" s="2" customFormat="1" ht="32.450000000000003" customHeight="1" x14ac:dyDescent="0.25">
      <c r="A59" s="8"/>
      <c r="B59" s="8"/>
      <c r="C59" s="8"/>
      <c r="D59" s="8"/>
      <c r="E59" s="8"/>
      <c r="G59" s="19"/>
    </row>
    <row r="60" spans="1:7" s="2" customFormat="1" ht="32.1" customHeight="1" x14ac:dyDescent="0.25">
      <c r="A60" s="8"/>
      <c r="B60" s="8"/>
      <c r="C60" s="8"/>
      <c r="D60" s="8"/>
      <c r="E60" s="8"/>
      <c r="G60" s="19"/>
    </row>
    <row r="61" spans="1:7" s="2" customFormat="1" ht="30.95" customHeight="1" x14ac:dyDescent="0.25">
      <c r="A61" s="8"/>
      <c r="B61" s="8"/>
      <c r="C61" s="8"/>
      <c r="D61" s="8"/>
      <c r="E61" s="8"/>
      <c r="G61" s="19"/>
    </row>
    <row r="62" spans="1:7" s="2" customFormat="1" ht="33.950000000000003" customHeight="1" x14ac:dyDescent="0.25">
      <c r="A62" s="8"/>
      <c r="B62" s="8"/>
      <c r="C62" s="8"/>
      <c r="D62" s="8"/>
      <c r="E62" s="8"/>
      <c r="G62" s="19"/>
    </row>
    <row r="63" spans="1:7" s="14" customFormat="1" ht="33.950000000000003" customHeight="1" x14ac:dyDescent="0.25">
      <c r="A63" s="8"/>
      <c r="B63" s="8"/>
      <c r="C63" s="8"/>
      <c r="D63" s="8"/>
      <c r="E63" s="8"/>
      <c r="G63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7:D37 A7:A14 C7:D14 A42:D42 A47:D47">
    <cfRule type="expression" dxfId="71" priority="62">
      <formula>MOD(ROW(),2)=0</formula>
    </cfRule>
  </conditionalFormatting>
  <conditionalFormatting sqref="A29:D30">
    <cfRule type="expression" dxfId="70" priority="80">
      <formula>MOD(ROW(),2)=0</formula>
    </cfRule>
  </conditionalFormatting>
  <conditionalFormatting sqref="E7:E15 E18:E32 E35:E42 E47">
    <cfRule type="expression" dxfId="69" priority="59">
      <formula>MOD(ROW(),2)=0</formula>
    </cfRule>
    <cfRule type="expression" dxfId="68" priority="60">
      <formula>MOD(ROW(),2)=1</formula>
    </cfRule>
  </conditionalFormatting>
  <conditionalFormatting sqref="A15:C15">
    <cfRule type="expression" dxfId="67" priority="56">
      <formula>MOD(ROW(),2)=0</formula>
    </cfRule>
  </conditionalFormatting>
  <conditionalFormatting sqref="D15">
    <cfRule type="expression" dxfId="66" priority="55">
      <formula>MOD(ROW(),2)=0</formula>
    </cfRule>
  </conditionalFormatting>
  <conditionalFormatting sqref="A16:D17">
    <cfRule type="expression" dxfId="65" priority="54">
      <formula>MOD(ROW(),2)=0</formula>
    </cfRule>
  </conditionalFormatting>
  <conditionalFormatting sqref="E16:E17">
    <cfRule type="expression" dxfId="64" priority="52">
      <formula>MOD(ROW(),2)=0</formula>
    </cfRule>
    <cfRule type="expression" dxfId="63" priority="53">
      <formula>MOD(ROW(),2)=1</formula>
    </cfRule>
  </conditionalFormatting>
  <conditionalFormatting sqref="A18:D19">
    <cfRule type="expression" dxfId="62" priority="51">
      <formula>MOD(ROW(),2)=0</formula>
    </cfRule>
  </conditionalFormatting>
  <conditionalFormatting sqref="A20:D21">
    <cfRule type="expression" dxfId="61" priority="50">
      <formula>MOD(ROW(),2)=0</formula>
    </cfRule>
  </conditionalFormatting>
  <conditionalFormatting sqref="A22:D22">
    <cfRule type="expression" dxfId="60" priority="49">
      <formula>MOD(ROW(),2)=0</formula>
    </cfRule>
  </conditionalFormatting>
  <conditionalFormatting sqref="A23:D24">
    <cfRule type="expression" dxfId="59" priority="48">
      <formula>MOD(ROW(),2)=0</formula>
    </cfRule>
  </conditionalFormatting>
  <conditionalFormatting sqref="A25:D26">
    <cfRule type="expression" dxfId="58" priority="47">
      <formula>MOD(ROW(),2)=0</formula>
    </cfRule>
  </conditionalFormatting>
  <conditionalFormatting sqref="A27:D28">
    <cfRule type="expression" dxfId="57" priority="46">
      <formula>MOD(ROW(),2)=0</formula>
    </cfRule>
  </conditionalFormatting>
  <conditionalFormatting sqref="A31:D31 A32:C32">
    <cfRule type="expression" dxfId="56" priority="45">
      <formula>MOD(ROW(),2)=0</formula>
    </cfRule>
  </conditionalFormatting>
  <conditionalFormatting sqref="D32">
    <cfRule type="expression" dxfId="55" priority="44">
      <formula>MOD(ROW(),2)=0</formula>
    </cfRule>
  </conditionalFormatting>
  <conditionalFormatting sqref="E33:E34">
    <cfRule type="expression" dxfId="54" priority="42">
      <formula>MOD(ROW(),2)=0</formula>
    </cfRule>
    <cfRule type="expression" dxfId="53" priority="43">
      <formula>MOD(ROW(),2)=1</formula>
    </cfRule>
  </conditionalFormatting>
  <conditionalFormatting sqref="A33:D33">
    <cfRule type="expression" dxfId="52" priority="41">
      <formula>MOD(ROW(),2)=0</formula>
    </cfRule>
  </conditionalFormatting>
  <conditionalFormatting sqref="A34:D34">
    <cfRule type="expression" dxfId="51" priority="40">
      <formula>MOD(ROW(),2)=0</formula>
    </cfRule>
  </conditionalFormatting>
  <conditionalFormatting sqref="A35:C35">
    <cfRule type="expression" dxfId="50" priority="39">
      <formula>MOD(ROW(),2)=0</formula>
    </cfRule>
  </conditionalFormatting>
  <conditionalFormatting sqref="A36:C36">
    <cfRule type="expression" dxfId="49" priority="38">
      <formula>MOD(ROW(),2)=0</formula>
    </cfRule>
  </conditionalFormatting>
  <conditionalFormatting sqref="D35">
    <cfRule type="expression" dxfId="48" priority="37">
      <formula>MOD(ROW(),2)=0</formula>
    </cfRule>
  </conditionalFormatting>
  <conditionalFormatting sqref="D36">
    <cfRule type="expression" dxfId="47" priority="36">
      <formula>MOD(ROW(),2)=0</formula>
    </cfRule>
  </conditionalFormatting>
  <conditionalFormatting sqref="A38:D38">
    <cfRule type="expression" dxfId="46" priority="35">
      <formula>MOD(ROW(),2)=0</formula>
    </cfRule>
  </conditionalFormatting>
  <conditionalFormatting sqref="A39:D39">
    <cfRule type="expression" dxfId="45" priority="34">
      <formula>MOD(ROW(),2)=0</formula>
    </cfRule>
  </conditionalFormatting>
  <conditionalFormatting sqref="A40:D41">
    <cfRule type="expression" dxfId="44" priority="33">
      <formula>MOD(ROW(),2)=0</formula>
    </cfRule>
  </conditionalFormatting>
  <conditionalFormatting sqref="A43:C43">
    <cfRule type="expression" dxfId="31" priority="32">
      <formula>MOD(ROW(),2)=0</formula>
    </cfRule>
  </conditionalFormatting>
  <conditionalFormatting sqref="E43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D43">
    <cfRule type="expression" dxfId="28" priority="29">
      <formula>MOD(ROW(),2)=0</formula>
    </cfRule>
  </conditionalFormatting>
  <conditionalFormatting sqref="A44 C44:D44">
    <cfRule type="expression" dxfId="27" priority="28">
      <formula>MOD(ROW(),2)=0</formula>
    </cfRule>
  </conditionalFormatting>
  <conditionalFormatting sqref="E44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C45 A45:A46">
    <cfRule type="expression" dxfId="24" priority="24">
      <formula>MOD(ROW(),2)=0</formula>
    </cfRule>
  </conditionalFormatting>
  <conditionalFormatting sqref="D45 C46:D46">
    <cfRule type="expression" dxfId="23" priority="25">
      <formula>MOD(ROW(),2)=0</formula>
    </cfRule>
  </conditionalFormatting>
  <conditionalFormatting sqref="E45:E46">
    <cfRule type="expression" dxfId="22" priority="22">
      <formula>MOD(ROW(),2)=0</formula>
    </cfRule>
    <cfRule type="expression" dxfId="21" priority="23">
      <formula>MOD(ROW(),2)=1</formula>
    </cfRule>
  </conditionalFormatting>
  <conditionalFormatting sqref="A48 C48:D48">
    <cfRule type="expression" dxfId="20" priority="21">
      <formula>MOD(ROW(),2)=0</formula>
    </cfRule>
  </conditionalFormatting>
  <conditionalFormatting sqref="E48">
    <cfRule type="expression" dxfId="19" priority="19">
      <formula>MOD(ROW(),2)=0</formula>
    </cfRule>
    <cfRule type="expression" dxfId="18" priority="20">
      <formula>MOD(ROW(),2)=1</formula>
    </cfRule>
  </conditionalFormatting>
  <conditionalFormatting sqref="A49 C49:D49">
    <cfRule type="expression" dxfId="17" priority="18">
      <formula>MOD(ROW(),2)=0</formula>
    </cfRule>
  </conditionalFormatting>
  <conditionalFormatting sqref="E49">
    <cfRule type="expression" dxfId="16" priority="16">
      <formula>MOD(ROW(),2)=0</formula>
    </cfRule>
    <cfRule type="expression" dxfId="15" priority="17">
      <formula>MOD(ROW(),2)=1</formula>
    </cfRule>
  </conditionalFormatting>
  <conditionalFormatting sqref="A50:D50">
    <cfRule type="expression" dxfId="14" priority="15">
      <formula>MOD(ROW(),2)=0</formula>
    </cfRule>
  </conditionalFormatting>
  <conditionalFormatting sqref="E50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A51:D51">
    <cfRule type="expression" dxfId="11" priority="12">
      <formula>MOD(ROW(),2)=0</formula>
    </cfRule>
  </conditionalFormatting>
  <conditionalFormatting sqref="E51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E52:E53">
    <cfRule type="expression" dxfId="8" priority="8">
      <formula>MOD(ROW(),2)=0</formula>
    </cfRule>
    <cfRule type="expression" dxfId="7" priority="9">
      <formula>MOD(ROW(),2)=1</formula>
    </cfRule>
  </conditionalFormatting>
  <conditionalFormatting sqref="A52:D53">
    <cfRule type="expression" dxfId="6" priority="7">
      <formula>MOD(ROW(),2)=0</formula>
    </cfRule>
  </conditionalFormatting>
  <conditionalFormatting sqref="A54:D54">
    <cfRule type="expression" dxfId="5" priority="6">
      <formula>MOD(ROW(),2)=0</formula>
    </cfRule>
  </conditionalFormatting>
  <conditionalFormatting sqref="E54">
    <cfRule type="expression" dxfId="4" priority="4">
      <formula>MOD(ROW(),2)=0</formula>
    </cfRule>
    <cfRule type="expression" dxfId="3" priority="5">
      <formula>MOD(ROW(),2)=1</formula>
    </cfRule>
  </conditionalFormatting>
  <conditionalFormatting sqref="A55:D55">
    <cfRule type="expression" dxfId="2" priority="3">
      <formula>MOD(ROW(),2)=0</formula>
    </cfRule>
  </conditionalFormatting>
  <conditionalFormatting sqref="E55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2026-01-07T09:54:00Z</dcterms:modified>
</cp:coreProperties>
</file>