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. godina\"/>
    </mc:Choice>
  </mc:AlternateContent>
  <bookViews>
    <workbookView xWindow="0" yWindow="0" windowWidth="25200" windowHeight="11760"/>
  </bookViews>
  <sheets>
    <sheet name="LIPANJ 2026." sheetId="1" r:id="rId1"/>
  </sheets>
  <definedNames>
    <definedName name="Br_fakture">#REF!</definedName>
    <definedName name="NazivTvrtke">'LIPANJ 2026.'!#REF!</definedName>
    <definedName name="PojedinostiOBrFakture">"PojedinostiOFakturi[Br fakture]"</definedName>
    <definedName name="rngInvoice">'LIPANJ 2026.'!#REF!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61" i="1" l="1"/>
  <c r="A58" i="1" a="1"/>
  <c r="A58" i="1" s="1"/>
  <c r="B58" i="1" a="1"/>
  <c r="B58" i="1" s="1"/>
  <c r="C58" i="1" a="1"/>
  <c r="C58" i="1" s="1"/>
  <c r="A59" i="1" a="1"/>
  <c r="A59" i="1" s="1"/>
  <c r="B59" i="1" a="1"/>
  <c r="B59" i="1" s="1"/>
  <c r="C59" i="1" a="1"/>
  <c r="C59" i="1" s="1"/>
  <c r="D61" i="1" a="1"/>
  <c r="D61" i="1" s="1"/>
  <c r="C61" i="1" a="1"/>
  <c r="C61" i="1" s="1"/>
  <c r="B61" i="1" a="1"/>
  <c r="B61" i="1" s="1"/>
  <c r="E58" i="1" l="1"/>
  <c r="E59" i="1"/>
  <c r="B13" i="1" l="1" a="1"/>
  <c r="B13" i="1" s="1"/>
  <c r="C13" i="1" a="1"/>
  <c r="C13" i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<sst xmlns="http://schemas.openxmlformats.org/spreadsheetml/2006/main" count="158" uniqueCount="73">
  <si>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</si>
  <si>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</si>
  <si>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</si>
  <si>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</si>
  <si>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</si>
  <si>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</si>
  <si>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</si>
  <si>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</si>
  <si>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</si>
  <si>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</si>
  <si>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</si>
  <si>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</si>
  <si>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</si>
  <si>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</si>
  <si>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</si>
  <si>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</si>
  <si>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</si>
  <si>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3121 NAGRADE</t>
  </si>
  <si>
    <t>KTC D.D.</t>
  </si>
  <si>
    <t>SESVETE</t>
  </si>
  <si>
    <t>PEKARA PECO D.O.O.</t>
  </si>
  <si>
    <t>3299 OSTALI NESPOMENUTI RASHODI POSLOVANJA - KAMATA</t>
  </si>
  <si>
    <t>FINANCIJSKA AGENCIJA</t>
  </si>
  <si>
    <t>3238 RAČUNALNE USLUGE</t>
  </si>
  <si>
    <t>3222 NAMIRNICE</t>
  </si>
  <si>
    <t xml:space="preserve">3222 NAMIRNICE </t>
  </si>
  <si>
    <t>3222 NAMIRNICE - KRUH I PEKARSKI PROIZVODI</t>
  </si>
  <si>
    <t>OROSLAVLJE</t>
  </si>
  <si>
    <t>3234 KOMUNALNE USLUGE - ODVOZ SMEĆA</t>
  </si>
  <si>
    <t xml:space="preserve">MULL-TRANS d.o.o. </t>
  </si>
  <si>
    <t>LIBUSOFT CICOM D.O.O.</t>
  </si>
  <si>
    <t>INFORMACIJA O TROŠENJU SREDSTAVA ZA LIPANJ 2026.g.</t>
  </si>
  <si>
    <t>3111 BRUTO PLAĆE ZA REDOVAN RAD  ZA 5/25</t>
  </si>
  <si>
    <t>3113 PLAĆE ZA PREKOVREMENI RAD 5/25</t>
  </si>
  <si>
    <t>3114 PLAĆE ZA POSEBNE UVJETE RADA 5/25</t>
  </si>
  <si>
    <t>3212 PRIJEVOZ ZA 5/25</t>
  </si>
  <si>
    <t>3295 NOVČANA NAKNADA POSLODAVCA ZBOG NEZAPOŠLJAVANJA OSOBA S INVALIDITETOM ZA 5/26</t>
  </si>
  <si>
    <t>3132 DOPRINOS NA BRUTO</t>
  </si>
  <si>
    <t xml:space="preserve">3213 SEMINARI, SAVJETOVANJA I SIMPOZIJI </t>
  </si>
  <si>
    <t>HP-HRVATSKA POŠTA D.D.</t>
  </si>
  <si>
    <t>VELIKA GORICA</t>
  </si>
  <si>
    <t>3231 USLUGE TELEONA,POŠTE I PRIJEVOZA- POŠTA</t>
  </si>
  <si>
    <t>VIRKOM D.O.O.</t>
  </si>
  <si>
    <t>VIROVITICA</t>
  </si>
  <si>
    <t>3234 KOMUNALNE USLUGE - OPSKRBA VODOM</t>
  </si>
  <si>
    <t>HRVATSKI TELEKOM D.D.</t>
  </si>
  <si>
    <t>3231 USLUGE TELEONA,POŠTE I PRIJEVOZA- TELEFON</t>
  </si>
  <si>
    <t>INA - INDUSTRIJA NAFTE D.D.</t>
  </si>
  <si>
    <t>3223 ENERGIJA - BENZIN</t>
  </si>
  <si>
    <t>HEP-OPSKRBA D.O.O.</t>
  </si>
  <si>
    <t>3223 ENERGIJA - EL. ENERGIJA</t>
  </si>
  <si>
    <t>HEP PLIN D.O.O.</t>
  </si>
  <si>
    <t>OSIJEK</t>
  </si>
  <si>
    <t>3223 ENERGIJA - PLIN</t>
  </si>
  <si>
    <t>SERVIS PLUS J.D.O.O.</t>
  </si>
  <si>
    <t xml:space="preserve"> GRADINA </t>
  </si>
  <si>
    <t xml:space="preserve"> 3221 UREDSKI MATERIJAL I OSTALI MATERIJALNI RASHODI </t>
  </si>
  <si>
    <t xml:space="preserve">3232 OSTALE USLUGE TEKUĆEG I INVESTICIJSKOG ODRŽAVANJA </t>
  </si>
  <si>
    <t>INSPEKTA D.O.O.</t>
  </si>
  <si>
    <t>3232 OSTALE USLUGE TEKUĆEG I INVESTICIJSKOG ODRŽAVANJA - ZAŠTITA NA RADU</t>
  </si>
  <si>
    <t>TIM 360 D.O.O.</t>
  </si>
  <si>
    <t>3299 OSTALI NESPOMENUTI RASHODI POSLOVANJA</t>
  </si>
  <si>
    <t>VINDIJA D.O.O.</t>
  </si>
  <si>
    <t>VARAŽDIN</t>
  </si>
  <si>
    <t>PODRAVKA D.D.</t>
  </si>
  <si>
    <t>KOPRIVNICA</t>
  </si>
  <si>
    <t>NARODNE NOVINE D.D.</t>
  </si>
  <si>
    <t xml:space="preserve">3221 UREDSKI MATERIJAL </t>
  </si>
  <si>
    <t>NAKLADA SLAP D.O.O.</t>
  </si>
  <si>
    <t xml:space="preserve">3299 OSTALI NESPOMENUTI RASHODI POSLOVANJA </t>
  </si>
  <si>
    <t>JASTREBARSKO</t>
  </si>
  <si>
    <t>NARODNI TRGOVAČKI LANAC D.O.O.</t>
  </si>
  <si>
    <t xml:space="preserve">MISS BISTRO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</si>
</sst>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7" formatCode="_-* #,##0.00\ [$€-1]_-;\-* #,##0.00\ [$€-1]_-;_-* &quot;-&quot;??\ [$€-1]_-;_-@_-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 tint="4.9989318521683403E-2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102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5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44" fontId="32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/>
    </xf>
    <xf numFmtId="0" fontId="33" fillId="0" borderId="0" xfId="0" applyFont="1" applyAlignment="1" applyProtection="1">
      <alignment vertical="center"/>
    </xf>
    <xf numFmtId="0" fontId="31" fillId="35" borderId="0" xfId="0" applyNumberFormat="1" applyFont="1" applyFill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0" fontId="0" fillId="35" borderId="0" xfId="0" applyNumberFormat="1" applyFill="1" applyAlignment="1">
      <alignment horizontal="center" vertical="center"/>
    </xf>
    <xf numFmtId="0" fontId="34" fillId="0" borderId="0" xfId="0" applyFont="1" applyAlignment="1" applyProtection="1">
      <alignment vertical="center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/>
    </xf>
    <xf numFmtId="43" fontId="0" fillId="36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4" fillId="2" borderId="0" xfId="0" applyFont="1" applyFill="1" applyAlignment="1" applyProtection="1">
      <alignment vertical="center"/>
    </xf>
    <xf numFmtId="0" fontId="0" fillId="37" borderId="0" xfId="0" applyNumberFormat="1" applyFill="1" applyAlignment="1">
      <alignment horizontal="center" vertical="center"/>
    </xf>
    <xf numFmtId="43" fontId="32" fillId="2" borderId="0" xfId="0" applyNumberFormat="1" applyFont="1" applyFill="1" applyBorder="1" applyAlignment="1">
      <alignment horizontal="center" vertical="center"/>
    </xf>
    <xf numFmtId="43" fontId="0" fillId="37" borderId="0" xfId="0" applyNumberFormat="1" applyFill="1" applyAlignment="1">
      <alignment horizontal="center" vertical="center"/>
    </xf>
    <xf numFmtId="43" fontId="31" fillId="37" borderId="0" xfId="0" applyNumberFormat="1" applyFont="1" applyFill="1" applyBorder="1" applyAlignment="1">
      <alignment horizontal="center" vertical="center"/>
    </xf>
    <xf numFmtId="167" fontId="0" fillId="2" borderId="0" xfId="0" applyNumberFormat="1" applyFill="1" applyBorder="1" applyAlignment="1">
      <alignment horizontal="center" vertical="center"/>
    </xf>
  </cellXfs>
  <cellStyles count="10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2 2" xfId="80"/>
    <cellStyle name="Valuta [0] 3" xfId="55"/>
    <cellStyle name="Valuta [0] 3 2" xfId="83"/>
    <cellStyle name="Valuta [0] 4" xfId="58"/>
    <cellStyle name="Valuta [0] 4 2" xfId="86"/>
    <cellStyle name="Valuta [0] 5" xfId="69"/>
    <cellStyle name="Valuta [0] 5 2" xfId="97"/>
    <cellStyle name="Valuta [0] 6" xfId="76"/>
    <cellStyle name="Valuta 10" xfId="65"/>
    <cellStyle name="Valuta 10 2" xfId="93"/>
    <cellStyle name="Valuta 11" xfId="72"/>
    <cellStyle name="Valuta 11 2" xfId="100"/>
    <cellStyle name="Valuta 12" xfId="75"/>
    <cellStyle name="Valuta 2" xfId="51"/>
    <cellStyle name="Valuta 2 2" xfId="79"/>
    <cellStyle name="Valuta 3" xfId="54"/>
    <cellStyle name="Valuta 3 2" xfId="82"/>
    <cellStyle name="Valuta 4" xfId="57"/>
    <cellStyle name="Valuta 4 2" xfId="85"/>
    <cellStyle name="Valuta 5" xfId="60"/>
    <cellStyle name="Valuta 5 2" xfId="88"/>
    <cellStyle name="Valuta 6" xfId="68"/>
    <cellStyle name="Valuta 6 2" xfId="96"/>
    <cellStyle name="Valuta 7" xfId="71"/>
    <cellStyle name="Valuta 7 2" xfId="99"/>
    <cellStyle name="Valuta 8" xfId="61"/>
    <cellStyle name="Valuta 8 2" xfId="89"/>
    <cellStyle name="Valuta 9" xfId="63"/>
    <cellStyle name="Valuta 9 2" xfId="91"/>
    <cellStyle name="Zarez" xfId="13" builtinId="3" customBuiltin="1"/>
    <cellStyle name="Zarez [0]" xfId="14" builtinId="6" customBuiltin="1"/>
    <cellStyle name="Zarez [0] 2" xfId="50"/>
    <cellStyle name="Zarez [0] 2 2" xfId="78"/>
    <cellStyle name="Zarez 10" xfId="62"/>
    <cellStyle name="Zarez 10 2" xfId="90"/>
    <cellStyle name="Zarez 11" xfId="73"/>
    <cellStyle name="Zarez 11 2" xfId="101"/>
    <cellStyle name="Zarez 12" xfId="74"/>
    <cellStyle name="Zarez 2" xfId="49"/>
    <cellStyle name="Zarez 2 2" xfId="77"/>
    <cellStyle name="Zarez 3" xfId="53"/>
    <cellStyle name="Zarez 3 2" xfId="81"/>
    <cellStyle name="Zarez 4" xfId="56"/>
    <cellStyle name="Zarez 4 2" xfId="84"/>
    <cellStyle name="Zarez 5" xfId="59"/>
    <cellStyle name="Zarez 5 2" xfId="87"/>
    <cellStyle name="Zarez 6" xfId="67"/>
    <cellStyle name="Zarez 6 2" xfId="95"/>
    <cellStyle name="Zarez 7" xfId="70"/>
    <cellStyle name="Zarez 7 2" xfId="98"/>
    <cellStyle name="Zarez 8" xfId="64"/>
    <cellStyle name="Zarez 8 2" xfId="92"/>
    <cellStyle name="Zarez 9" xfId="66"/>
    <cellStyle name="Zarez 9 2" xfId="94"/>
  </cellStyles>
  <dxfs count="222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1"/>
      <tableStyleElement type="headerRow" dxfId="220"/>
      <tableStyleElement type="totalRow" dxfId="219"/>
      <tableStyleElement type="firstColumn" dxfId="218"/>
      <tableStyleElement type="lastColumn" dxfId="217"/>
      <tableStyleElement type="firstRowStripe" dxfId="216"/>
      <tableStyleElement type="firstColumnStripe" dxfId="2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61" dataDxfId="214" totalsRowDxfId="21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2" totalsRowDxfId="211">
      <calculatedColumnFormula array="1">IFERROR(INDEX(#REF!,SMALL(IF(#REF!=rngInvoice,ROW(#REF!)-ROW(#REF!)), ROW(1:1)), MATCH($A$6,#REF!, 0)),"")</calculatedColumnFormula>
    </tableColumn>
    <tableColumn id="8" name="OIB primatelja" dataDxfId="210" totalsRowDxfId="20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8" totalsRowDxfId="20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6" totalsRowDxfId="205"/>
    <tableColumn id="11" name="Iznos" totalsRowFunction="count" dataDxfId="204" totalsRowDxfId="20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L67"/>
  <sheetViews>
    <sheetView showGridLines="0" tabSelected="1" zoomScale="80" zoomScaleNormal="80" workbookViewId="0">
      <selection activeCell="I51" sqref="I51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5" customWidth="1"/>
    <col min="8" max="9" width="9" style="1"/>
    <col min="10" max="12" width="9.42578125" style="1" customWidth="1"/>
    <col min="13" max="16384" width="9" style="1"/>
  </cols>
  <sheetData>
    <row r="1" spans="1:12" ht="59.45" customHeight="1" thickBot="1" x14ac:dyDescent="0.3">
      <c r="A1" s="38" t="s">
        <v>8</v>
      </c>
      <c r="B1" s="38"/>
      <c r="C1" s="38"/>
      <c r="D1" s="38"/>
      <c r="E1" s="38"/>
      <c r="F1" s="3"/>
    </row>
    <row r="2" spans="1:12" ht="45" customHeight="1" thickTop="1" x14ac:dyDescent="0.25">
      <c r="A2" s="39" t="s">
        <v>9</v>
      </c>
      <c r="B2" s="39"/>
      <c r="C2" s="13" t="s">
        <v>14</v>
      </c>
      <c r="D2" s="41" t="s">
        <v>11</v>
      </c>
      <c r="E2" s="41"/>
      <c r="F2" s="4"/>
    </row>
    <row r="3" spans="1:12" ht="45" customHeight="1" x14ac:dyDescent="0.25">
      <c r="A3" s="40" t="s">
        <v>10</v>
      </c>
      <c r="B3" s="40"/>
      <c r="C3" s="14"/>
      <c r="D3" s="42" t="s">
        <v>12</v>
      </c>
      <c r="E3" s="42"/>
      <c r="F3" s="4"/>
    </row>
    <row r="4" spans="1:12" ht="44.1" customHeight="1" x14ac:dyDescent="0.25">
      <c r="A4" s="11"/>
      <c r="B4" s="9"/>
      <c r="C4" s="9"/>
      <c r="D4" s="9"/>
      <c r="E4" s="9"/>
    </row>
    <row r="5" spans="1:12" ht="49.5" customHeight="1" x14ac:dyDescent="0.25">
      <c r="A5" s="37" t="s">
        <v>31</v>
      </c>
      <c r="B5" s="37"/>
      <c r="C5" s="37"/>
      <c r="D5" s="37"/>
      <c r="E5" s="37"/>
    </row>
    <row r="6" spans="1:12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6"/>
    </row>
    <row r="7" spans="1:12" s="2" customFormat="1" ht="26.45" customHeight="1" x14ac:dyDescent="0.25">
      <c r="A7" s="19" t="s">
        <v>2</v>
      </c>
      <c r="B7" s="24" t="str">
        <f t="array" ref="B7">IFERROR(INDEX(#REF!,SMALL(IF(#REF!=rngInvoice,ROW(#REF!)-ROW(#REF!)), ROW(5:5)), MATCH($B$6,#REF!, 0)),"")</f>
        <v/>
      </c>
      <c r="C7" s="20" t="str">
        <f t="array" ref="C7">IFERROR(INDEX(#REF!,SMALL(IF(#REF!=rngInvoice,ROW(#REF!)-ROW(#REF!)), ROW(5:5)), MATCH($C$6,#REF!, 0)),"")</f>
        <v/>
      </c>
      <c r="D7" s="21" t="s">
        <v>32</v>
      </c>
      <c r="E7" s="22">
        <v>52163.67</v>
      </c>
      <c r="F7" s="32"/>
      <c r="G7" s="16"/>
    </row>
    <row r="8" spans="1:12" s="2" customFormat="1" ht="27" customHeight="1" x14ac:dyDescent="0.25">
      <c r="A8" s="19" t="s">
        <v>2</v>
      </c>
      <c r="B8" s="25" t="str">
        <f t="array" ref="B8">IFERROR(INDEX(#REF!,SMALL(IF(#REF!=rngInvoice,ROW(#REF!)-ROW(#REF!)), ROW(5:5)), MATCH($B$6,#REF!, 0)),"")</f>
        <v/>
      </c>
      <c r="C8" s="20" t="str">
        <f t="array" ref="C8">IFERROR(INDEX(#REF!,SMALL(IF(#REF!=rngInvoice,ROW(#REF!)-ROW(#REF!)), ROW(5:5)), MATCH($C$6,#REF!, 0)),"")</f>
        <v/>
      </c>
      <c r="D8" s="21" t="s">
        <v>33</v>
      </c>
      <c r="E8" s="22">
        <v>1202.75</v>
      </c>
      <c r="F8" s="32"/>
      <c r="G8" s="16"/>
      <c r="L8" s="36"/>
    </row>
    <row r="9" spans="1:12" s="2" customFormat="1" ht="27.6" customHeight="1" x14ac:dyDescent="0.25">
      <c r="A9" s="19" t="s">
        <v>2</v>
      </c>
      <c r="B9" s="24" t="str">
        <f t="array" ref="B9">IFERROR(INDEX(#REF!,SMALL(IF(#REF!=rngInvoice,ROW(#REF!)-ROW(#REF!)), ROW(5:5)), MATCH($B$6,#REF!, 0)),"")</f>
        <v/>
      </c>
      <c r="C9" s="20" t="str">
        <f t="array" ref="C9">IFERROR(INDEX(#REF!,SMALL(IF(#REF!=rngInvoice,ROW(#REF!)-ROW(#REF!)), ROW(5:5)), MATCH($C$6,#REF!, 0)),"")</f>
        <v/>
      </c>
      <c r="D9" s="21" t="s">
        <v>34</v>
      </c>
      <c r="E9" s="22">
        <v>600.41</v>
      </c>
      <c r="F9" s="32"/>
      <c r="G9" s="16"/>
    </row>
    <row r="10" spans="1:12" s="2" customFormat="1" ht="28.5" customHeight="1" x14ac:dyDescent="0.25">
      <c r="A10" s="19" t="s">
        <v>2</v>
      </c>
      <c r="B10" s="25" t="str">
        <f t="array" ref="B10">IFERROR(INDEX(#REF!,SMALL(IF(#REF!=rngInvoice,ROW(#REF!)-ROW(#REF!)), ROW(5:5)), MATCH($B$6,#REF!, 0)),"")</f>
        <v/>
      </c>
      <c r="C10" s="20" t="str">
        <f t="array" ref="C10">IFERROR(INDEX(#REF!,SMALL(IF(#REF!=rngInvoice,ROW(#REF!)-ROW(#REF!)), ROW(5:5)), MATCH($C$6,#REF!, 0)),"")</f>
        <v/>
      </c>
      <c r="D10" s="21" t="s">
        <v>35</v>
      </c>
      <c r="E10" s="22">
        <v>2952.84</v>
      </c>
      <c r="F10" s="32"/>
      <c r="G10" s="16"/>
    </row>
    <row r="11" spans="1:12" s="2" customFormat="1" ht="28.5" customHeight="1" x14ac:dyDescent="0.25">
      <c r="A11" s="19" t="s">
        <v>2</v>
      </c>
      <c r="B11" s="24" t="str">
        <f t="array" ref="B11">IFERROR(INDEX(#REF!,SMALL(IF(#REF!=rngInvoice,ROW(#REF!)-ROW(#REF!)), ROW(#REF!)), MATCH($B$6,#REF!, 0)),"")</f>
        <v/>
      </c>
      <c r="C11" s="20" t="str">
        <f t="array" ref="C11">IFERROR(INDEX(#REF!,SMALL(IF(#REF!=rngInvoice,ROW(#REF!)-ROW(#REF!)), ROW(#REF!)), MATCH($C$6,#REF!, 0)),"")</f>
        <v/>
      </c>
      <c r="D11" s="21" t="s">
        <v>37</v>
      </c>
      <c r="E11" s="22">
        <v>8904.5</v>
      </c>
      <c r="F11" s="32"/>
      <c r="G11" s="16"/>
    </row>
    <row r="12" spans="1:12" s="2" customFormat="1" ht="28.5" customHeight="1" x14ac:dyDescent="0.25">
      <c r="A12" s="19" t="s">
        <v>2</v>
      </c>
      <c r="B12" s="33" t="str">
        <f t="array" ref="B12">IFERROR(INDEX(#REF!,SMALL(IF(#REF!=rngInvoice,ROW(#REF!)-ROW(#REF!)), ROW(4:4)), MATCH($B$6,#REF!, 0)),"")</f>
        <v/>
      </c>
      <c r="C12" s="20" t="str">
        <f t="array" ref="C12">IFERROR(INDEX(#REF!,SMALL(IF(#REF!=rngInvoice,ROW(#REF!)-ROW(#REF!)), ROW(4:4)), MATCH($C$6,#REF!, 0)),"")</f>
        <v/>
      </c>
      <c r="D12" s="21" t="s">
        <v>17</v>
      </c>
      <c r="E12" s="22">
        <v>7800</v>
      </c>
      <c r="F12" s="32"/>
      <c r="G12" s="16"/>
    </row>
    <row r="13" spans="1:12" s="2" customFormat="1" ht="28.5" customHeight="1" x14ac:dyDescent="0.25">
      <c r="A13" s="19" t="s">
        <v>2</v>
      </c>
      <c r="B13" s="26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34" t="s">
        <v>38</v>
      </c>
      <c r="E13" s="10">
        <v>585.62</v>
      </c>
      <c r="F13" s="32"/>
      <c r="G13" s="16"/>
    </row>
    <row r="14" spans="1:12" s="2" customFormat="1" ht="28.5" customHeight="1" x14ac:dyDescent="0.25">
      <c r="A14" s="19" t="s">
        <v>2</v>
      </c>
      <c r="B14" s="23" t="str">
        <f t="array" ref="B14">IFERROR(INDEX(#REF!,SMALL(IF(#REF!=rngInvoice,ROW(#REF!)-ROW(#REF!)), ROW(7:7)), MATCH($B$6,#REF!, 0)),"")</f>
        <v/>
      </c>
      <c r="C14" s="20" t="str">
        <f t="array" ref="C14">IFERROR(INDEX(#REF!,SMALL(IF(#REF!=rngInvoice,ROW(#REF!)-ROW(#REF!)), ROW(7:7)), MATCH($C$6,#REF!, 0)),"")</f>
        <v/>
      </c>
      <c r="D14" s="21" t="s">
        <v>15</v>
      </c>
      <c r="E14" s="22">
        <v>490.41</v>
      </c>
      <c r="F14" s="32"/>
      <c r="G14" s="16"/>
    </row>
    <row r="15" spans="1:12" s="2" customFormat="1" ht="45" customHeight="1" x14ac:dyDescent="0.25">
      <c r="A15" s="7" t="s">
        <v>16</v>
      </c>
      <c r="B15" s="35">
        <v>18683136487</v>
      </c>
      <c r="C15" s="5" t="s">
        <v>1</v>
      </c>
      <c r="D15" s="18" t="s">
        <v>36</v>
      </c>
      <c r="E15" s="10">
        <v>210</v>
      </c>
      <c r="G15" s="16"/>
    </row>
    <row r="16" spans="1:12" s="2" customFormat="1" ht="28.5" customHeight="1" x14ac:dyDescent="0.25">
      <c r="A16" s="7" t="s">
        <v>39</v>
      </c>
      <c r="B16" s="26">
        <v>87311810356</v>
      </c>
      <c r="C16" s="5" t="s">
        <v>40</v>
      </c>
      <c r="D16" s="43" t="s">
        <v>41</v>
      </c>
      <c r="E16" s="44">
        <v>16.260000000000002</v>
      </c>
      <c r="G16" s="16"/>
    </row>
    <row r="17" spans="1:7" s="2" customFormat="1" ht="28.5" customHeight="1" x14ac:dyDescent="0.25">
      <c r="A17" s="7" t="s">
        <v>42</v>
      </c>
      <c r="B17" s="45">
        <v>55802054231</v>
      </c>
      <c r="C17" s="5" t="s">
        <v>43</v>
      </c>
      <c r="D17" s="18" t="s">
        <v>44</v>
      </c>
      <c r="E17" s="10">
        <v>4.6100000000000003</v>
      </c>
      <c r="G17" s="16"/>
    </row>
    <row r="18" spans="1:7" s="2" customFormat="1" ht="28.5" customHeight="1" x14ac:dyDescent="0.25">
      <c r="A18" s="7" t="s">
        <v>42</v>
      </c>
      <c r="B18" s="45">
        <v>55802054231</v>
      </c>
      <c r="C18" s="5" t="s">
        <v>43</v>
      </c>
      <c r="D18" s="18" t="s">
        <v>44</v>
      </c>
      <c r="E18" s="44">
        <v>1.7</v>
      </c>
      <c r="G18" s="16"/>
    </row>
    <row r="19" spans="1:7" s="2" customFormat="1" ht="33" customHeight="1" x14ac:dyDescent="0.25">
      <c r="A19" s="7" t="s">
        <v>45</v>
      </c>
      <c r="B19" s="26">
        <v>81793146560</v>
      </c>
      <c r="C19" s="5" t="s">
        <v>1</v>
      </c>
      <c r="D19" s="43" t="s">
        <v>46</v>
      </c>
      <c r="E19" s="10">
        <v>73.27</v>
      </c>
      <c r="G19" s="16"/>
    </row>
    <row r="20" spans="1:7" s="2" customFormat="1" ht="30.95" customHeight="1" x14ac:dyDescent="0.25">
      <c r="A20" s="7" t="s">
        <v>45</v>
      </c>
      <c r="B20" s="26">
        <v>81793146560</v>
      </c>
      <c r="C20" s="5" t="s">
        <v>1</v>
      </c>
      <c r="D20" s="43" t="s">
        <v>21</v>
      </c>
      <c r="E20" s="22">
        <v>0.35</v>
      </c>
      <c r="G20" s="16"/>
    </row>
    <row r="21" spans="1:7" s="2" customFormat="1" ht="31.5" customHeight="1" x14ac:dyDescent="0.25">
      <c r="A21" s="7" t="s">
        <v>47</v>
      </c>
      <c r="B21" s="26">
        <v>27759560625</v>
      </c>
      <c r="C21" s="5" t="s">
        <v>1</v>
      </c>
      <c r="D21" s="18" t="s">
        <v>48</v>
      </c>
      <c r="E21" s="10">
        <v>65.81</v>
      </c>
      <c r="G21" s="16"/>
    </row>
    <row r="22" spans="1:7" s="2" customFormat="1" ht="33" customHeight="1" x14ac:dyDescent="0.25">
      <c r="A22" s="7" t="s">
        <v>49</v>
      </c>
      <c r="B22" s="45">
        <v>63073332379</v>
      </c>
      <c r="C22" s="5" t="s">
        <v>1</v>
      </c>
      <c r="D22" s="43" t="s">
        <v>50</v>
      </c>
      <c r="E22" s="44">
        <v>75.84</v>
      </c>
      <c r="G22" s="16"/>
    </row>
    <row r="23" spans="1:7" s="2" customFormat="1" ht="32.450000000000003" customHeight="1" x14ac:dyDescent="0.25">
      <c r="A23" s="7" t="s">
        <v>51</v>
      </c>
      <c r="B23" s="45">
        <v>41317489366</v>
      </c>
      <c r="C23" s="5" t="s">
        <v>52</v>
      </c>
      <c r="D23" s="43" t="s">
        <v>53</v>
      </c>
      <c r="E23" s="10">
        <v>92.98</v>
      </c>
      <c r="G23" s="16"/>
    </row>
    <row r="24" spans="1:7" s="2" customFormat="1" ht="32.450000000000003" customHeight="1" x14ac:dyDescent="0.25">
      <c r="A24" s="7" t="s">
        <v>51</v>
      </c>
      <c r="B24" s="45">
        <v>41317489366</v>
      </c>
      <c r="C24" s="5" t="s">
        <v>52</v>
      </c>
      <c r="D24" s="43" t="s">
        <v>53</v>
      </c>
      <c r="E24" s="10">
        <v>2.78</v>
      </c>
      <c r="G24" s="16"/>
    </row>
    <row r="25" spans="1:7" s="2" customFormat="1" ht="32.450000000000003" customHeight="1" x14ac:dyDescent="0.25">
      <c r="A25" s="19" t="s">
        <v>29</v>
      </c>
      <c r="B25" s="23">
        <v>81751042446</v>
      </c>
      <c r="C25" s="20" t="s">
        <v>27</v>
      </c>
      <c r="D25" s="21" t="s">
        <v>28</v>
      </c>
      <c r="E25" s="22">
        <v>15.55</v>
      </c>
      <c r="G25" s="16"/>
    </row>
    <row r="26" spans="1:7" s="2" customFormat="1" ht="32.450000000000003" customHeight="1" x14ac:dyDescent="0.25">
      <c r="A26" s="19" t="s">
        <v>54</v>
      </c>
      <c r="B26" s="23">
        <v>31801118069</v>
      </c>
      <c r="C26" s="20" t="s">
        <v>55</v>
      </c>
      <c r="D26" s="21" t="s">
        <v>57</v>
      </c>
      <c r="E26" s="22">
        <v>37.5</v>
      </c>
      <c r="G26" s="16"/>
    </row>
    <row r="27" spans="1:7" s="2" customFormat="1" ht="35.1" customHeight="1" x14ac:dyDescent="0.25">
      <c r="A27" s="19" t="s">
        <v>54</v>
      </c>
      <c r="B27" s="23">
        <v>31801118069</v>
      </c>
      <c r="C27" s="20" t="s">
        <v>55</v>
      </c>
      <c r="D27" s="21" t="s">
        <v>56</v>
      </c>
      <c r="E27" s="22">
        <v>65.31</v>
      </c>
      <c r="G27" s="16"/>
    </row>
    <row r="28" spans="1:7" s="2" customFormat="1" ht="35.25" customHeight="1" x14ac:dyDescent="0.25">
      <c r="A28" s="7" t="s">
        <v>58</v>
      </c>
      <c r="B28" s="45">
        <v>94111057103</v>
      </c>
      <c r="C28" s="5" t="s">
        <v>52</v>
      </c>
      <c r="D28" s="18" t="s">
        <v>59</v>
      </c>
      <c r="E28" s="10">
        <v>125</v>
      </c>
      <c r="G28" s="16"/>
    </row>
    <row r="29" spans="1:7" s="2" customFormat="1" ht="31.5" customHeight="1" x14ac:dyDescent="0.25">
      <c r="A29" s="7" t="s">
        <v>22</v>
      </c>
      <c r="B29" s="45">
        <v>85821130368</v>
      </c>
      <c r="C29" s="5" t="s">
        <v>1</v>
      </c>
      <c r="D29" s="18" t="s">
        <v>23</v>
      </c>
      <c r="E29" s="10">
        <v>1.66</v>
      </c>
      <c r="G29" s="16"/>
    </row>
    <row r="30" spans="1:7" s="2" customFormat="1" ht="32.1" customHeight="1" x14ac:dyDescent="0.25">
      <c r="A30" s="7" t="s">
        <v>30</v>
      </c>
      <c r="B30" s="45">
        <v>14506572540</v>
      </c>
      <c r="C30" s="5" t="s">
        <v>1</v>
      </c>
      <c r="D30" s="43" t="s">
        <v>23</v>
      </c>
      <c r="E30" s="10">
        <v>313.20999999999998</v>
      </c>
      <c r="G30" s="16"/>
    </row>
    <row r="31" spans="1:7" s="2" customFormat="1" ht="39.75" customHeight="1" x14ac:dyDescent="0.25">
      <c r="A31" s="19" t="s">
        <v>60</v>
      </c>
      <c r="B31" s="33">
        <v>24285682401</v>
      </c>
      <c r="C31" s="20" t="s">
        <v>1</v>
      </c>
      <c r="D31" s="21" t="s">
        <v>61</v>
      </c>
      <c r="E31" s="22">
        <v>100</v>
      </c>
      <c r="F31" s="36"/>
      <c r="G31" s="46"/>
    </row>
    <row r="32" spans="1:7" s="2" customFormat="1" ht="33.75" customHeight="1" x14ac:dyDescent="0.25">
      <c r="A32" s="7" t="s">
        <v>18</v>
      </c>
      <c r="B32" s="26">
        <v>95970838122</v>
      </c>
      <c r="C32" s="5" t="s">
        <v>13</v>
      </c>
      <c r="D32" s="18" t="s">
        <v>24</v>
      </c>
      <c r="E32" s="22">
        <v>80.209999999999994</v>
      </c>
      <c r="G32" s="16"/>
    </row>
    <row r="33" spans="1:7" s="2" customFormat="1" ht="33.75" customHeight="1" x14ac:dyDescent="0.25">
      <c r="A33" s="7" t="s">
        <v>62</v>
      </c>
      <c r="B33" s="35">
        <v>44138062462</v>
      </c>
      <c r="C33" s="5" t="s">
        <v>63</v>
      </c>
      <c r="D33" s="18" t="s">
        <v>25</v>
      </c>
      <c r="E33" s="22">
        <v>159.78</v>
      </c>
      <c r="G33" s="16"/>
    </row>
    <row r="34" spans="1:7" s="2" customFormat="1" ht="33.75" customHeight="1" x14ac:dyDescent="0.25">
      <c r="A34" s="7" t="s">
        <v>62</v>
      </c>
      <c r="B34" s="35">
        <v>44138062462</v>
      </c>
      <c r="C34" s="5" t="s">
        <v>63</v>
      </c>
      <c r="D34" s="18" t="s">
        <v>25</v>
      </c>
      <c r="E34" s="22">
        <v>93.18</v>
      </c>
      <c r="G34" s="16"/>
    </row>
    <row r="35" spans="1:7" s="2" customFormat="1" ht="33" customHeight="1" x14ac:dyDescent="0.25">
      <c r="A35" s="19" t="s">
        <v>64</v>
      </c>
      <c r="B35" s="23">
        <v>18928523252</v>
      </c>
      <c r="C35" s="20" t="s">
        <v>65</v>
      </c>
      <c r="D35" s="21" t="s">
        <v>24</v>
      </c>
      <c r="E35" s="22">
        <v>175.54</v>
      </c>
      <c r="G35" s="16"/>
    </row>
    <row r="36" spans="1:7" s="2" customFormat="1" ht="33.950000000000003" customHeight="1" x14ac:dyDescent="0.25">
      <c r="A36" s="7" t="s">
        <v>18</v>
      </c>
      <c r="B36" s="47">
        <v>95970838122</v>
      </c>
      <c r="C36" s="5" t="s">
        <v>13</v>
      </c>
      <c r="D36" s="18" t="s">
        <v>24</v>
      </c>
      <c r="E36" s="22">
        <v>74.44</v>
      </c>
      <c r="G36" s="16"/>
    </row>
    <row r="37" spans="1:7" s="2" customFormat="1" ht="33.950000000000003" customHeight="1" x14ac:dyDescent="0.25">
      <c r="A37" s="7" t="s">
        <v>18</v>
      </c>
      <c r="B37" s="26">
        <v>95970838122</v>
      </c>
      <c r="C37" s="5" t="s">
        <v>13</v>
      </c>
      <c r="D37" s="18" t="s">
        <v>24</v>
      </c>
      <c r="E37" s="22">
        <v>25.89</v>
      </c>
      <c r="G37" s="16"/>
    </row>
    <row r="38" spans="1:7" s="2" customFormat="1" ht="33.950000000000003" customHeight="1" x14ac:dyDescent="0.25">
      <c r="A38" s="7" t="s">
        <v>18</v>
      </c>
      <c r="B38" s="47">
        <v>95970838122</v>
      </c>
      <c r="C38" s="5" t="s">
        <v>13</v>
      </c>
      <c r="D38" s="18" t="s">
        <v>24</v>
      </c>
      <c r="E38" s="22">
        <v>23.83</v>
      </c>
      <c r="G38" s="16"/>
    </row>
    <row r="39" spans="1:7" s="2" customFormat="1" ht="33.950000000000003" customHeight="1" x14ac:dyDescent="0.25">
      <c r="A39" s="7" t="s">
        <v>20</v>
      </c>
      <c r="B39" s="26">
        <v>83363645439</v>
      </c>
      <c r="C39" s="5" t="s">
        <v>13</v>
      </c>
      <c r="D39" s="18" t="s">
        <v>26</v>
      </c>
      <c r="E39" s="22">
        <v>424.49</v>
      </c>
      <c r="G39" s="16"/>
    </row>
    <row r="40" spans="1:7" s="2" customFormat="1" ht="33.950000000000003" customHeight="1" x14ac:dyDescent="0.25">
      <c r="A40" s="7" t="s">
        <v>47</v>
      </c>
      <c r="B40" s="47">
        <v>27759560625</v>
      </c>
      <c r="C40" s="5" t="s">
        <v>1</v>
      </c>
      <c r="D40" s="18" t="s">
        <v>48</v>
      </c>
      <c r="E40" s="10">
        <v>65.78</v>
      </c>
      <c r="G40" s="16"/>
    </row>
    <row r="41" spans="1:7" s="2" customFormat="1" ht="33.950000000000003" customHeight="1" x14ac:dyDescent="0.25">
      <c r="A41" s="7" t="s">
        <v>39</v>
      </c>
      <c r="B41" s="26">
        <v>87311810356</v>
      </c>
      <c r="C41" s="5" t="s">
        <v>40</v>
      </c>
      <c r="D41" s="43" t="s">
        <v>41</v>
      </c>
      <c r="E41" s="44">
        <v>31.05</v>
      </c>
      <c r="G41" s="16"/>
    </row>
    <row r="42" spans="1:7" s="2" customFormat="1" ht="33.950000000000003" customHeight="1" x14ac:dyDescent="0.25">
      <c r="A42" s="7" t="s">
        <v>45</v>
      </c>
      <c r="B42" s="47">
        <v>81793146560</v>
      </c>
      <c r="C42" s="5" t="s">
        <v>1</v>
      </c>
      <c r="D42" s="43" t="s">
        <v>46</v>
      </c>
      <c r="E42" s="10">
        <v>72.27</v>
      </c>
      <c r="G42" s="16"/>
    </row>
    <row r="43" spans="1:7" s="2" customFormat="1" ht="33.950000000000003" customHeight="1" x14ac:dyDescent="0.25">
      <c r="A43" s="7" t="s">
        <v>58</v>
      </c>
      <c r="B43" s="45">
        <v>94111057103</v>
      </c>
      <c r="C43" s="5" t="s">
        <v>52</v>
      </c>
      <c r="D43" s="18" t="s">
        <v>59</v>
      </c>
      <c r="E43" s="10">
        <v>125</v>
      </c>
      <c r="G43" s="16"/>
    </row>
    <row r="44" spans="1:7" s="2" customFormat="1" ht="33.950000000000003" customHeight="1" x14ac:dyDescent="0.25">
      <c r="A44" s="7" t="s">
        <v>66</v>
      </c>
      <c r="B44" s="45">
        <v>64546066176</v>
      </c>
      <c r="C44" s="5" t="s">
        <v>1</v>
      </c>
      <c r="D44" s="43" t="s">
        <v>67</v>
      </c>
      <c r="E44" s="49">
        <v>28.31</v>
      </c>
      <c r="G44" s="16"/>
    </row>
    <row r="45" spans="1:7" s="2" customFormat="1" ht="33.950000000000003" customHeight="1" x14ac:dyDescent="0.25">
      <c r="A45" s="7" t="s">
        <v>49</v>
      </c>
      <c r="B45" s="45">
        <v>63073332379</v>
      </c>
      <c r="C45" s="5" t="s">
        <v>1</v>
      </c>
      <c r="D45" s="43" t="s">
        <v>50</v>
      </c>
      <c r="E45" s="44">
        <v>69.94</v>
      </c>
      <c r="G45" s="16"/>
    </row>
    <row r="46" spans="1:7" s="2" customFormat="1" ht="33.950000000000003" customHeight="1" x14ac:dyDescent="0.25">
      <c r="A46" s="7" t="s">
        <v>49</v>
      </c>
      <c r="B46" s="45">
        <v>63073332379</v>
      </c>
      <c r="C46" s="5" t="s">
        <v>1</v>
      </c>
      <c r="D46" s="21" t="s">
        <v>61</v>
      </c>
      <c r="E46" s="49">
        <v>0.17</v>
      </c>
      <c r="G46" s="16"/>
    </row>
    <row r="47" spans="1:7" s="2" customFormat="1" ht="33.950000000000003" customHeight="1" x14ac:dyDescent="0.25">
      <c r="A47" s="7" t="s">
        <v>42</v>
      </c>
      <c r="B47" s="45">
        <v>55802054231</v>
      </c>
      <c r="C47" s="5" t="s">
        <v>43</v>
      </c>
      <c r="D47" s="18" t="s">
        <v>44</v>
      </c>
      <c r="E47" s="10">
        <v>4.6100000000000003</v>
      </c>
      <c r="G47" s="16"/>
    </row>
    <row r="48" spans="1:7" s="2" customFormat="1" ht="33.950000000000003" customHeight="1" x14ac:dyDescent="0.25">
      <c r="A48" s="7" t="s">
        <v>51</v>
      </c>
      <c r="B48" s="45">
        <v>41317489366</v>
      </c>
      <c r="C48" s="5" t="s">
        <v>52</v>
      </c>
      <c r="D48" s="43" t="s">
        <v>53</v>
      </c>
      <c r="E48" s="10">
        <v>2.78</v>
      </c>
      <c r="G48" s="16"/>
    </row>
    <row r="49" spans="1:7" s="2" customFormat="1" ht="33.950000000000003" customHeight="1" x14ac:dyDescent="0.25">
      <c r="A49" s="7" t="s">
        <v>51</v>
      </c>
      <c r="B49" s="45">
        <v>41317489366</v>
      </c>
      <c r="C49" s="5" t="s">
        <v>52</v>
      </c>
      <c r="D49" s="43" t="s">
        <v>53</v>
      </c>
      <c r="E49" s="10">
        <v>27.72</v>
      </c>
      <c r="G49" s="16"/>
    </row>
    <row r="50" spans="1:7" s="2" customFormat="1" ht="33.950000000000003" customHeight="1" x14ac:dyDescent="0.25">
      <c r="A50" s="7" t="s">
        <v>51</v>
      </c>
      <c r="B50" s="45">
        <v>41317489366</v>
      </c>
      <c r="C50" s="5" t="s">
        <v>52</v>
      </c>
      <c r="D50" s="21" t="s">
        <v>61</v>
      </c>
      <c r="E50" s="50">
        <v>0.1</v>
      </c>
      <c r="G50" s="16"/>
    </row>
    <row r="51" spans="1:7" s="2" customFormat="1" ht="33.950000000000003" customHeight="1" x14ac:dyDescent="0.25">
      <c r="A51" s="7" t="s">
        <v>18</v>
      </c>
      <c r="B51" s="26">
        <v>95970838122</v>
      </c>
      <c r="C51" s="5" t="s">
        <v>13</v>
      </c>
      <c r="D51" s="18" t="s">
        <v>24</v>
      </c>
      <c r="E51" s="22">
        <v>38.4</v>
      </c>
      <c r="G51" s="16"/>
    </row>
    <row r="52" spans="1:7" s="2" customFormat="1" ht="33.950000000000003" customHeight="1" x14ac:dyDescent="0.25">
      <c r="A52" s="7" t="s">
        <v>18</v>
      </c>
      <c r="B52" s="47">
        <v>95970838122</v>
      </c>
      <c r="C52" s="5" t="s">
        <v>13</v>
      </c>
      <c r="D52" s="18" t="s">
        <v>24</v>
      </c>
      <c r="E52" s="22">
        <v>42.51</v>
      </c>
      <c r="G52" s="16"/>
    </row>
    <row r="53" spans="1:7" s="2" customFormat="1" ht="33.950000000000003" customHeight="1" x14ac:dyDescent="0.25">
      <c r="A53" s="7" t="s">
        <v>68</v>
      </c>
      <c r="B53" s="45">
        <v>70108447975</v>
      </c>
      <c r="C53" s="5" t="s">
        <v>70</v>
      </c>
      <c r="D53" s="34" t="s">
        <v>69</v>
      </c>
      <c r="E53" s="10">
        <v>470.86</v>
      </c>
      <c r="G53" s="16"/>
    </row>
    <row r="54" spans="1:7" s="2" customFormat="1" ht="33.950000000000003" customHeight="1" x14ac:dyDescent="0.25">
      <c r="A54" s="7" t="s">
        <v>18</v>
      </c>
      <c r="B54" s="26">
        <v>95970838122</v>
      </c>
      <c r="C54" s="5" t="s">
        <v>13</v>
      </c>
      <c r="D54" s="18" t="s">
        <v>24</v>
      </c>
      <c r="E54" s="22">
        <v>74.69</v>
      </c>
      <c r="G54" s="16"/>
    </row>
    <row r="55" spans="1:7" s="2" customFormat="1" ht="33.950000000000003" customHeight="1" x14ac:dyDescent="0.25">
      <c r="A55" s="7" t="s">
        <v>18</v>
      </c>
      <c r="B55" s="26">
        <v>95970838122</v>
      </c>
      <c r="C55" s="5" t="s">
        <v>13</v>
      </c>
      <c r="D55" s="34" t="s">
        <v>69</v>
      </c>
      <c r="E55" s="10">
        <v>5.25</v>
      </c>
      <c r="G55" s="16"/>
    </row>
    <row r="56" spans="1:7" s="2" customFormat="1" ht="33.950000000000003" customHeight="1" x14ac:dyDescent="0.25">
      <c r="A56" s="7" t="s">
        <v>71</v>
      </c>
      <c r="B56" s="45">
        <v>78344221376</v>
      </c>
      <c r="C56" s="5" t="s">
        <v>19</v>
      </c>
      <c r="D56" s="21" t="s">
        <v>25</v>
      </c>
      <c r="E56" s="10">
        <v>116.1</v>
      </c>
      <c r="G56" s="16"/>
    </row>
    <row r="57" spans="1:7" s="2" customFormat="1" ht="33.950000000000003" customHeight="1" x14ac:dyDescent="0.25">
      <c r="A57" s="7" t="s">
        <v>72</v>
      </c>
      <c r="B57" s="45">
        <v>24955358424</v>
      </c>
      <c r="C57" s="5" t="s">
        <v>13</v>
      </c>
      <c r="D57" s="34" t="s">
        <v>69</v>
      </c>
      <c r="E57" s="10">
        <v>432</v>
      </c>
      <c r="G57" s="16"/>
    </row>
    <row r="58" spans="1:7" s="2" customFormat="1" ht="33.950000000000003" customHeight="1" x14ac:dyDescent="0.25">
      <c r="A58" s="7" t="str">
        <f t="array" ref="A58">IFERROR(INDEX(#REF!,SMALL(IF(#REF!=rngInvoice,ROW(#REF!)-ROW(#REF!)), ROW(46:46)), MATCH($A$6,#REF!, 0)),"")</f>
        <v/>
      </c>
      <c r="B58" s="45" t="str">
        <f t="array" ref="B58">IFERROR(INDEX(#REF!,SMALL(IF(#REF!=rngInvoice,ROW(#REF!)-ROW(#REF!)), ROW(46:46)), MATCH($B$6,#REF!, 0)),"")</f>
        <v/>
      </c>
      <c r="C58" s="5" t="str">
        <f t="array" ref="C58">IFERROR(INDEX(#REF!,SMALL(IF(#REF!=rngInvoice,ROW(#REF!)-ROW(#REF!)), ROW(46:46)), MATCH($C$6,#REF!, 0)),"")</f>
        <v/>
      </c>
      <c r="D58" s="34"/>
      <c r="E58" s="10" t="str">
        <f t="shared" ref="E57:E58" si="0">IFERROR((A58*B58)-C58,"")</f>
        <v/>
      </c>
      <c r="G58" s="16"/>
    </row>
    <row r="59" spans="1:7" s="2" customFormat="1" ht="33.950000000000003" customHeight="1" x14ac:dyDescent="0.25">
      <c r="A59" s="7" t="str">
        <f t="array" ref="A59">IFERROR(INDEX(#REF!,SMALL(IF(#REF!=rngInvoice,ROW(#REF!)-ROW(#REF!)), ROW(45:45)), MATCH($A$6,#REF!, 0)),"")</f>
        <v/>
      </c>
      <c r="B59" s="45" t="str">
        <f t="array" ref="B59">IFERROR(INDEX(#REF!,SMALL(IF(#REF!=rngInvoice,ROW(#REF!)-ROW(#REF!)), ROW(45:45)), MATCH($B$6,#REF!, 0)),"")</f>
        <v/>
      </c>
      <c r="C59" s="5" t="str">
        <f t="array" ref="C59">IFERROR(INDEX(#REF!,SMALL(IF(#REF!=rngInvoice,ROW(#REF!)-ROW(#REF!)), ROW(45:45)), MATCH($C$6,#REF!, 0)),"")</f>
        <v/>
      </c>
      <c r="D59" s="34"/>
      <c r="E59" s="10" t="str">
        <f>IFERROR((A59*B59)-C59,"")</f>
        <v/>
      </c>
      <c r="G59" s="16"/>
    </row>
    <row r="60" spans="1:7" s="2" customFormat="1" ht="33.950000000000003" customHeight="1" x14ac:dyDescent="0.25">
      <c r="A60" s="28"/>
      <c r="B60" s="30"/>
      <c r="C60" s="29"/>
      <c r="D60" s="31"/>
      <c r="E60" s="48"/>
      <c r="G60" s="16"/>
    </row>
    <row r="61" spans="1:7" s="2" customFormat="1" ht="33.950000000000003" customHeight="1" x14ac:dyDescent="0.25">
      <c r="A61" s="27" t="s">
        <v>3</v>
      </c>
      <c r="B61" s="5" t="str">
        <f t="array" ref="B61">IFERROR(INDEX(#REF!,SMALL(IF(#REF!=rngInvoice,ROW(#REF!)-ROW(#REF!)), ROW(44:44)), MATCH($C$6,#REF!, 0)),"")</f>
        <v/>
      </c>
      <c r="C61" s="5" t="str">
        <f t="array" ref="C61">IFERROR(INDEX(#REF!,SMALL(IF(#REF!=rngInvoice,ROW(#REF!)-ROW(#REF!)), ROW(44:44)), MATCH($C$6,#REF!, 0)),"")</f>
        <v/>
      </c>
      <c r="D61" s="5" t="str">
        <f t="array" ref="D61">IFERROR(INDEX(#REF!,SMALL(IF(#REF!=rngInvoice,ROW(#REF!)-ROW(#REF!)), ROW(44:44)), MATCH($C$6,#REF!, 0)),"")</f>
        <v/>
      </c>
      <c r="E61" s="51">
        <f>SUM(E7:E60)</f>
        <v>78566.930000000008</v>
      </c>
      <c r="G61" s="16"/>
    </row>
    <row r="62" spans="1:7" s="2" customFormat="1" ht="33.950000000000003" customHeight="1" x14ac:dyDescent="0.25">
      <c r="A62" s="8"/>
      <c r="B62" s="8"/>
      <c r="C62" s="8"/>
      <c r="D62" s="8"/>
      <c r="E62" s="8"/>
      <c r="G62" s="16"/>
    </row>
    <row r="63" spans="1:7" s="2" customFormat="1" ht="32.450000000000003" customHeight="1" x14ac:dyDescent="0.25">
      <c r="A63" s="8"/>
      <c r="B63" s="8"/>
      <c r="C63" s="8"/>
      <c r="D63" s="8"/>
      <c r="E63" s="8"/>
      <c r="G63" s="16"/>
    </row>
    <row r="64" spans="1:7" s="2" customFormat="1" ht="32.1" customHeight="1" x14ac:dyDescent="0.25">
      <c r="A64" s="8"/>
      <c r="B64" s="8"/>
      <c r="C64" s="8"/>
      <c r="D64" s="8"/>
      <c r="E64" s="8"/>
      <c r="G64" s="16"/>
    </row>
    <row r="65" spans="1:7" s="2" customFormat="1" ht="30.95" customHeight="1" x14ac:dyDescent="0.25">
      <c r="A65" s="8"/>
      <c r="B65" s="8"/>
      <c r="C65" s="8"/>
      <c r="D65" s="8"/>
      <c r="E65" s="8"/>
      <c r="G65" s="16"/>
    </row>
    <row r="66" spans="1:7" s="2" customFormat="1" ht="33.950000000000003" customHeight="1" x14ac:dyDescent="0.25">
      <c r="A66" s="8"/>
      <c r="B66" s="8"/>
      <c r="C66" s="8"/>
      <c r="D66" s="8"/>
      <c r="E66" s="8"/>
      <c r="G66" s="16"/>
    </row>
    <row r="67" spans="1:7" s="12" customFormat="1" ht="33.950000000000003" customHeight="1" x14ac:dyDescent="0.25">
      <c r="A67" s="8"/>
      <c r="B67" s="8"/>
      <c r="C67" s="8"/>
      <c r="D67" s="8"/>
      <c r="E67" s="8"/>
      <c r="G67" s="1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7:D15 A7:A15">
    <cfRule type="expression" dxfId="202" priority="472">
      <formula>MOD(ROW(),2)=0</formula>
    </cfRule>
  </conditionalFormatting>
  <conditionalFormatting sqref="E7:E15">
    <cfRule type="expression" dxfId="201" priority="469">
      <formula>MOD(ROW(),2)=0</formula>
    </cfRule>
    <cfRule type="expression" dxfId="200" priority="470">
      <formula>MOD(ROW(),2)=1</formula>
    </cfRule>
  </conditionalFormatting>
  <conditionalFormatting sqref="A61">
    <cfRule type="expression" dxfId="199" priority="313">
      <formula>MOD(ROW(),2)=0</formula>
    </cfRule>
  </conditionalFormatting>
  <conditionalFormatting sqref="E50 E53 E55 E57:E59">
    <cfRule type="expression" dxfId="198" priority="318">
      <formula>MOD(ROW(),2)=0</formula>
    </cfRule>
    <cfRule type="expression" dxfId="197" priority="319">
      <formula>MOD(ROW(),2)=1</formula>
    </cfRule>
  </conditionalFormatting>
  <conditionalFormatting sqref="E31">
    <cfRule type="expression" dxfId="190" priority="228">
      <formula>MOD(ROW(),2)=0</formula>
    </cfRule>
    <cfRule type="expression" dxfId="189" priority="229">
      <formula>MOD(ROW(),2)=1</formula>
    </cfRule>
  </conditionalFormatting>
  <conditionalFormatting sqref="C31:D31 A31">
    <cfRule type="expression" dxfId="184" priority="227">
      <formula>MOD(ROW(),2)=0</formula>
    </cfRule>
  </conditionalFormatting>
  <conditionalFormatting sqref="A60:D60">
    <cfRule type="expression" dxfId="179" priority="169">
      <formula>MOD(ROW(),2)=0</formula>
    </cfRule>
  </conditionalFormatting>
  <conditionalFormatting sqref="E60">
    <cfRule type="expression" dxfId="166" priority="170">
      <formula>MOD(ROW(),2)=0</formula>
    </cfRule>
    <cfRule type="expression" dxfId="165" priority="171">
      <formula>MOD(ROW(),2)=1</formula>
    </cfRule>
  </conditionalFormatting>
  <conditionalFormatting sqref="D23">
    <cfRule type="expression" dxfId="148" priority="83">
      <formula>MOD(ROW(),2)=0</formula>
    </cfRule>
  </conditionalFormatting>
  <conditionalFormatting sqref="A25 C25:D25">
    <cfRule type="expression" dxfId="146" priority="82">
      <formula>MOD(ROW(),2)=0</formula>
    </cfRule>
  </conditionalFormatting>
  <conditionalFormatting sqref="E25">
    <cfRule type="expression" dxfId="145" priority="80">
      <formula>MOD(ROW(),2)=0</formula>
    </cfRule>
    <cfRule type="expression" dxfId="144" priority="81">
      <formula>MOD(ROW(),2)=1</formula>
    </cfRule>
  </conditionalFormatting>
  <conditionalFormatting sqref="D35">
    <cfRule type="expression" dxfId="140" priority="58">
      <formula>MOD(ROW(),2)=0</formula>
    </cfRule>
  </conditionalFormatting>
  <conditionalFormatting sqref="E20">
    <cfRule type="expression" dxfId="139" priority="137">
      <formula>MOD(ROW(),2)=0</formula>
    </cfRule>
    <cfRule type="expression" dxfId="138" priority="138">
      <formula>MOD(ROW(),2)=1</formula>
    </cfRule>
  </conditionalFormatting>
  <conditionalFormatting sqref="E26">
    <cfRule type="expression" dxfId="121" priority="119">
      <formula>MOD(ROW(),2)=0</formula>
    </cfRule>
    <cfRule type="expression" dxfId="120" priority="120">
      <formula>MOD(ROW(),2)=1</formula>
    </cfRule>
  </conditionalFormatting>
  <conditionalFormatting sqref="A26:D26">
    <cfRule type="expression" dxfId="119" priority="118">
      <formula>MOD(ROW(),2)=0</formula>
    </cfRule>
  </conditionalFormatting>
  <conditionalFormatting sqref="E27">
    <cfRule type="expression" dxfId="118" priority="116">
      <formula>MOD(ROW(),2)=0</formula>
    </cfRule>
    <cfRule type="expression" dxfId="117" priority="117">
      <formula>MOD(ROW(),2)=1</formula>
    </cfRule>
  </conditionalFormatting>
  <conditionalFormatting sqref="A27:D27">
    <cfRule type="expression" dxfId="116" priority="115">
      <formula>MOD(ROW(),2)=0</formula>
    </cfRule>
  </conditionalFormatting>
  <conditionalFormatting sqref="A30:D30">
    <cfRule type="expression" dxfId="112" priority="73">
      <formula>MOD(ROW(),2)=0</formula>
    </cfRule>
  </conditionalFormatting>
  <conditionalFormatting sqref="A29:D29">
    <cfRule type="expression" dxfId="111" priority="76">
      <formula>MOD(ROW(),2)=0</formula>
    </cfRule>
  </conditionalFormatting>
  <conditionalFormatting sqref="E29">
    <cfRule type="expression" dxfId="110" priority="74">
      <formula>MOD(ROW(),2)=0</formula>
    </cfRule>
    <cfRule type="expression" dxfId="109" priority="75">
      <formula>MOD(ROW(),2)=1</formula>
    </cfRule>
  </conditionalFormatting>
  <conditionalFormatting sqref="A16 C16:D16">
    <cfRule type="expression" dxfId="106" priority="105">
      <formula>MOD(ROW(),2)=0</formula>
    </cfRule>
  </conditionalFormatting>
  <conditionalFormatting sqref="E17">
    <cfRule type="expression" dxfId="105" priority="103">
      <formula>MOD(ROW(),2)=0</formula>
    </cfRule>
    <cfRule type="expression" dxfId="104" priority="104">
      <formula>MOD(ROW(),2)=1</formula>
    </cfRule>
  </conditionalFormatting>
  <conditionalFormatting sqref="A17:D17 A18:C18">
    <cfRule type="expression" dxfId="103" priority="102">
      <formula>MOD(ROW(),2)=0</formula>
    </cfRule>
  </conditionalFormatting>
  <conditionalFormatting sqref="D18">
    <cfRule type="expression" dxfId="102" priority="101">
      <formula>MOD(ROW(),2)=0</formula>
    </cfRule>
  </conditionalFormatting>
  <conditionalFormatting sqref="C19 A19">
    <cfRule type="expression" dxfId="101" priority="99">
      <formula>MOD(ROW(),2)=0</formula>
    </cfRule>
  </conditionalFormatting>
  <conditionalFormatting sqref="D19">
    <cfRule type="expression" dxfId="100" priority="100">
      <formula>MOD(ROW(),2)=0</formula>
    </cfRule>
  </conditionalFormatting>
  <conditionalFormatting sqref="E19">
    <cfRule type="expression" dxfId="99" priority="97">
      <formula>MOD(ROW(),2)=0</formula>
    </cfRule>
    <cfRule type="expression" dxfId="98" priority="98">
      <formula>MOD(ROW(),2)=1</formula>
    </cfRule>
  </conditionalFormatting>
  <conditionalFormatting sqref="D20">
    <cfRule type="expression" dxfId="97" priority="96">
      <formula>MOD(ROW(),2)=0</formula>
    </cfRule>
  </conditionalFormatting>
  <conditionalFormatting sqref="A41 C41:D41 C44:D44 A44">
    <cfRule type="expression" dxfId="96" priority="42">
      <formula>MOD(ROW(),2)=0</formula>
    </cfRule>
  </conditionalFormatting>
  <conditionalFormatting sqref="C20 A20">
    <cfRule type="expression" dxfId="95" priority="95">
      <formula>MOD(ROW(),2)=0</formula>
    </cfRule>
  </conditionalFormatting>
  <conditionalFormatting sqref="A21 C21:D21">
    <cfRule type="expression" dxfId="94" priority="94">
      <formula>MOD(ROW(),2)=0</formula>
    </cfRule>
  </conditionalFormatting>
  <conditionalFormatting sqref="E21">
    <cfRule type="expression" dxfId="93" priority="92">
      <formula>MOD(ROW(),2)=0</formula>
    </cfRule>
    <cfRule type="expression" dxfId="92" priority="93">
      <formula>MOD(ROW(),2)=1</formula>
    </cfRule>
  </conditionalFormatting>
  <conditionalFormatting sqref="A22:D22">
    <cfRule type="expression" dxfId="91" priority="91">
      <formula>MOD(ROW(),2)=0</formula>
    </cfRule>
  </conditionalFormatting>
  <conditionalFormatting sqref="A23:C23">
    <cfRule type="expression" dxfId="90" priority="90">
      <formula>MOD(ROW(),2)=0</formula>
    </cfRule>
  </conditionalFormatting>
  <conditionalFormatting sqref="E23">
    <cfRule type="expression" dxfId="88" priority="87">
      <formula>MOD(ROW(),2)=0</formula>
    </cfRule>
    <cfRule type="expression" dxfId="87" priority="88">
      <formula>MOD(ROW(),2)=1</formula>
    </cfRule>
  </conditionalFormatting>
  <conditionalFormatting sqref="E24">
    <cfRule type="expression" dxfId="86" priority="85">
      <formula>MOD(ROW(),2)=0</formula>
    </cfRule>
    <cfRule type="expression" dxfId="85" priority="86">
      <formula>MOD(ROW(),2)=1</formula>
    </cfRule>
  </conditionalFormatting>
  <conditionalFormatting sqref="A24:D24">
    <cfRule type="expression" dxfId="84" priority="84">
      <formula>MOD(ROW(),2)=0</formula>
    </cfRule>
  </conditionalFormatting>
  <conditionalFormatting sqref="C36:D36 A36">
    <cfRule type="expression" dxfId="82" priority="55">
      <formula>MOD(ROW(),2)=0</formula>
    </cfRule>
  </conditionalFormatting>
  <conditionalFormatting sqref="E37">
    <cfRule type="expression" dxfId="81" priority="53">
      <formula>MOD(ROW(),2)=0</formula>
    </cfRule>
    <cfRule type="expression" dxfId="80" priority="54">
      <formula>MOD(ROW(),2)=1</formula>
    </cfRule>
  </conditionalFormatting>
  <conditionalFormatting sqref="A28:D28">
    <cfRule type="expression" dxfId="79" priority="79">
      <formula>MOD(ROW(),2)=0</formula>
    </cfRule>
  </conditionalFormatting>
  <conditionalFormatting sqref="E28">
    <cfRule type="expression" dxfId="78" priority="77">
      <formula>MOD(ROW(),2)=0</formula>
    </cfRule>
    <cfRule type="expression" dxfId="77" priority="78">
      <formula>MOD(ROW(),2)=1</formula>
    </cfRule>
  </conditionalFormatting>
  <conditionalFormatting sqref="C38:D38 A38">
    <cfRule type="expression" dxfId="76" priority="49">
      <formula>MOD(ROW(),2)=0</formula>
    </cfRule>
  </conditionalFormatting>
  <conditionalFormatting sqref="E39">
    <cfRule type="expression" dxfId="75" priority="47">
      <formula>MOD(ROW(),2)=0</formula>
    </cfRule>
    <cfRule type="expression" dxfId="74" priority="48">
      <formula>MOD(ROW(),2)=1</formula>
    </cfRule>
  </conditionalFormatting>
  <conditionalFormatting sqref="A39:D39">
    <cfRule type="expression" dxfId="73" priority="46">
      <formula>MOD(ROW(),2)=0</formula>
    </cfRule>
  </conditionalFormatting>
  <conditionalFormatting sqref="E30">
    <cfRule type="expression" dxfId="72" priority="71">
      <formula>MOD(ROW(),2)=0</formula>
    </cfRule>
    <cfRule type="expression" dxfId="71" priority="72">
      <formula>MOD(ROW(),2)=1</formula>
    </cfRule>
  </conditionalFormatting>
  <conditionalFormatting sqref="E32">
    <cfRule type="expression" dxfId="70" priority="69">
      <formula>MOD(ROW(),2)=0</formula>
    </cfRule>
    <cfRule type="expression" dxfId="69" priority="70">
      <formula>MOD(ROW(),2)=1</formula>
    </cfRule>
  </conditionalFormatting>
  <conditionalFormatting sqref="C32:D32 A32">
    <cfRule type="expression" dxfId="68" priority="68">
      <formula>MOD(ROW(),2)=0</formula>
    </cfRule>
  </conditionalFormatting>
  <conditionalFormatting sqref="E33">
    <cfRule type="expression" dxfId="67" priority="66">
      <formula>MOD(ROW(),2)=0</formula>
    </cfRule>
    <cfRule type="expression" dxfId="66" priority="67">
      <formula>MOD(ROW(),2)=1</formula>
    </cfRule>
  </conditionalFormatting>
  <conditionalFormatting sqref="C33:D33 A33">
    <cfRule type="expression" dxfId="65" priority="65">
      <formula>MOD(ROW(),2)=0</formula>
    </cfRule>
  </conditionalFormatting>
  <conditionalFormatting sqref="E34">
    <cfRule type="expression" dxfId="64" priority="63">
      <formula>MOD(ROW(),2)=0</formula>
    </cfRule>
    <cfRule type="expression" dxfId="63" priority="64">
      <formula>MOD(ROW(),2)=1</formula>
    </cfRule>
  </conditionalFormatting>
  <conditionalFormatting sqref="C34:D34 A34">
    <cfRule type="expression" dxfId="62" priority="62">
      <formula>MOD(ROW(),2)=0</formula>
    </cfRule>
  </conditionalFormatting>
  <conditionalFormatting sqref="E35">
    <cfRule type="expression" dxfId="61" priority="60">
      <formula>MOD(ROW(),2)=0</formula>
    </cfRule>
    <cfRule type="expression" dxfId="60" priority="61">
      <formula>MOD(ROW(),2)=1</formula>
    </cfRule>
  </conditionalFormatting>
  <conditionalFormatting sqref="A35:C35">
    <cfRule type="expression" dxfId="59" priority="59">
      <formula>MOD(ROW(),2)=0</formula>
    </cfRule>
  </conditionalFormatting>
  <conditionalFormatting sqref="E36">
    <cfRule type="expression" dxfId="57" priority="56">
      <formula>MOD(ROW(),2)=0</formula>
    </cfRule>
    <cfRule type="expression" dxfId="56" priority="57">
      <formula>MOD(ROW(),2)=1</formula>
    </cfRule>
  </conditionalFormatting>
  <conditionalFormatting sqref="C37:D37 A37">
    <cfRule type="expression" dxfId="52" priority="52">
      <formula>MOD(ROW(),2)=0</formula>
    </cfRule>
  </conditionalFormatting>
  <conditionalFormatting sqref="E38">
    <cfRule type="expression" dxfId="51" priority="50">
      <formula>MOD(ROW(),2)=0</formula>
    </cfRule>
    <cfRule type="expression" dxfId="50" priority="51">
      <formula>MOD(ROW(),2)=1</formula>
    </cfRule>
  </conditionalFormatting>
  <conditionalFormatting sqref="A40 C40:D40">
    <cfRule type="expression" dxfId="45" priority="45">
      <formula>MOD(ROW(),2)=0</formula>
    </cfRule>
  </conditionalFormatting>
  <conditionalFormatting sqref="E40">
    <cfRule type="expression" dxfId="44" priority="43">
      <formula>MOD(ROW(),2)=0</formula>
    </cfRule>
    <cfRule type="expression" dxfId="43" priority="44">
      <formula>MOD(ROW(),2)=1</formula>
    </cfRule>
  </conditionalFormatting>
  <conditionalFormatting sqref="A50:C50 A53:C53 A57:C59">
    <cfRule type="expression" dxfId="42" priority="15">
      <formula>MOD(ROW(),2)=0</formula>
    </cfRule>
  </conditionalFormatting>
  <conditionalFormatting sqref="C42 A42">
    <cfRule type="expression" dxfId="41" priority="40">
      <formula>MOD(ROW(),2)=0</formula>
    </cfRule>
  </conditionalFormatting>
  <conditionalFormatting sqref="D42">
    <cfRule type="expression" dxfId="40" priority="41">
      <formula>MOD(ROW(),2)=0</formula>
    </cfRule>
  </conditionalFormatting>
  <conditionalFormatting sqref="E42">
    <cfRule type="expression" dxfId="39" priority="38">
      <formula>MOD(ROW(),2)=0</formula>
    </cfRule>
    <cfRule type="expression" dxfId="38" priority="39">
      <formula>MOD(ROW(),2)=1</formula>
    </cfRule>
  </conditionalFormatting>
  <conditionalFormatting sqref="B44">
    <cfRule type="expression" dxfId="37" priority="37">
      <formula>MOD(ROW(),2)=0</formula>
    </cfRule>
  </conditionalFormatting>
  <conditionalFormatting sqref="A48:C48">
    <cfRule type="expression" dxfId="36" priority="23">
      <formula>MOD(ROW(),2)=0</formula>
    </cfRule>
  </conditionalFormatting>
  <conditionalFormatting sqref="B61:D61">
    <cfRule type="expression" dxfId="33" priority="34">
      <formula>MOD(ROW(),2)=0</formula>
    </cfRule>
  </conditionalFormatting>
  <conditionalFormatting sqref="E61">
    <cfRule type="expression" dxfId="32" priority="33">
      <formula>MOD(ROW(),2)=0</formula>
    </cfRule>
  </conditionalFormatting>
  <conditionalFormatting sqref="A43:D43">
    <cfRule type="expression" dxfId="31" priority="32">
      <formula>MOD(ROW(),2)=0</formula>
    </cfRule>
  </conditionalFormatting>
  <conditionalFormatting sqref="E43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A45:D45">
    <cfRule type="expression" dxfId="28" priority="29">
      <formula>MOD(ROW(),2)=0</formula>
    </cfRule>
  </conditionalFormatting>
  <conditionalFormatting sqref="D46">
    <cfRule type="expression" dxfId="27" priority="28">
      <formula>MOD(ROW(),2)=0</formula>
    </cfRule>
  </conditionalFormatting>
  <conditionalFormatting sqref="A46:C46">
    <cfRule type="expression" dxfId="26" priority="27">
      <formula>MOD(ROW(),2)=0</formula>
    </cfRule>
  </conditionalFormatting>
  <conditionalFormatting sqref="E47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A47:D47">
    <cfRule type="expression" dxfId="23" priority="24">
      <formula>MOD(ROW(),2)=0</formula>
    </cfRule>
  </conditionalFormatting>
  <conditionalFormatting sqref="D48">
    <cfRule type="expression" dxfId="22" priority="17">
      <formula>MOD(ROW(),2)=0</formula>
    </cfRule>
  </conditionalFormatting>
  <conditionalFormatting sqref="E48">
    <cfRule type="expression" dxfId="20" priority="21">
      <formula>MOD(ROW(),2)=0</formula>
    </cfRule>
    <cfRule type="expression" dxfId="19" priority="22">
      <formula>MOD(ROW(),2)=1</formula>
    </cfRule>
  </conditionalFormatting>
  <conditionalFormatting sqref="E49">
    <cfRule type="expression" dxfId="18" priority="19">
      <formula>MOD(ROW(),2)=0</formula>
    </cfRule>
    <cfRule type="expression" dxfId="17" priority="20">
      <formula>MOD(ROW(),2)=1</formula>
    </cfRule>
  </conditionalFormatting>
  <conditionalFormatting sqref="A49:D49">
    <cfRule type="expression" dxfId="16" priority="18">
      <formula>MOD(ROW(),2)=0</formula>
    </cfRule>
  </conditionalFormatting>
  <conditionalFormatting sqref="D50 D53 D55 D57:D59">
    <cfRule type="expression" dxfId="15" priority="16">
      <formula>MOD(ROW(),2)=0</formula>
    </cfRule>
  </conditionalFormatting>
  <conditionalFormatting sqref="E51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C52:D52 A52">
    <cfRule type="expression" dxfId="11" priority="9">
      <formula>MOD(ROW(),2)=0</formula>
    </cfRule>
  </conditionalFormatting>
  <conditionalFormatting sqref="C51:D51 A51">
    <cfRule type="expression" dxfId="10" priority="12">
      <formula>MOD(ROW(),2)=0</formula>
    </cfRule>
  </conditionalFormatting>
  <conditionalFormatting sqref="E52">
    <cfRule type="expression" dxfId="9" priority="10">
      <formula>MOD(ROW(),2)=0</formula>
    </cfRule>
    <cfRule type="expression" dxfId="8" priority="11">
      <formula>MOD(ROW(),2)=1</formula>
    </cfRule>
  </conditionalFormatting>
  <conditionalFormatting sqref="E54">
    <cfRule type="expression" dxfId="7" priority="7">
      <formula>MOD(ROW(),2)=0</formula>
    </cfRule>
    <cfRule type="expression" dxfId="6" priority="8">
      <formula>MOD(ROW(),2)=1</formula>
    </cfRule>
  </conditionalFormatting>
  <conditionalFormatting sqref="C54:D54 A54">
    <cfRule type="expression" dxfId="5" priority="6">
      <formula>MOD(ROW(),2)=0</formula>
    </cfRule>
  </conditionalFormatting>
  <conditionalFormatting sqref="C55 A55">
    <cfRule type="expression" dxfId="4" priority="5">
      <formula>MOD(ROW(),2)=0</formula>
    </cfRule>
  </conditionalFormatting>
  <conditionalFormatting sqref="A56:C56">
    <cfRule type="expression" dxfId="3" priority="4">
      <formula>MOD(ROW(),2)=0</formula>
    </cfRule>
  </conditionalFormatting>
  <conditionalFormatting sqref="E56">
    <cfRule type="expression" dxfId="2" priority="2">
      <formula>MOD(ROW(),2)=0</formula>
    </cfRule>
    <cfRule type="expression" dxfId="1" priority="3">
      <formula>MOD(ROW(),2)=1</formula>
    </cfRule>
  </conditionalFormatting>
  <conditionalFormatting sqref="D56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2026-07-09T07:57:26Z</dcterms:modified>
</cp:coreProperties>
</file>